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СЕКРЕТАРЬ ОБЩАЯ\МОНИТОРИНГ ПРИЕМА СТУДЕНТОВ\МОНИТОРИНГ 2023\"/>
    </mc:Choice>
  </mc:AlternateContent>
  <xr:revisionPtr revIDLastSave="0" documentId="13_ncr:1_{236B3FE1-FE4E-47FD-9EF7-085FF4677AEA}" xr6:coauthVersionLast="36" xr6:coauthVersionMax="36" xr10:uidLastSave="{00000000-0000-0000-0000-000000000000}"/>
  <bookViews>
    <workbookView xWindow="15" yWindow="555" windowWidth="13905" windowHeight="9135" tabRatio="844" xr2:uid="{00000000-000D-0000-FFFF-FFFF00000000}"/>
  </bookViews>
  <sheets>
    <sheet name="мониторинг" sheetId="51" r:id="rId1"/>
  </sheets>
  <definedNames>
    <definedName name="_xlnm._FilterDatabase" localSheetId="0" hidden="1">мониторинг!$D$1:$D$23</definedName>
    <definedName name="_xlnm.Print_Area" localSheetId="0">мониторинг!$C$1:$BI$37</definedName>
  </definedNames>
  <calcPr calcId="191029"/>
</workbook>
</file>

<file path=xl/calcChain.xml><?xml version="1.0" encoding="utf-8"?>
<calcChain xmlns="http://schemas.openxmlformats.org/spreadsheetml/2006/main">
  <c r="BH32" i="51" l="1"/>
  <c r="BH36" i="51" s="1"/>
  <c r="BG32" i="51"/>
  <c r="BG36" i="51" s="1"/>
  <c r="BF32" i="51"/>
  <c r="BF36" i="51" s="1"/>
  <c r="BH28" i="51"/>
  <c r="BG28" i="51"/>
  <c r="BF28" i="51"/>
  <c r="BH24" i="51"/>
  <c r="BG24" i="51"/>
  <c r="BF24" i="51"/>
  <c r="BH21" i="51"/>
  <c r="BG21" i="51"/>
  <c r="BF21" i="51"/>
  <c r="BH17" i="51"/>
  <c r="BG17" i="51"/>
  <c r="BF17" i="51"/>
  <c r="BF18" i="51" s="1"/>
  <c r="BH10" i="51"/>
  <c r="BG10" i="51"/>
  <c r="BF10" i="51"/>
  <c r="BE36" i="51"/>
  <c r="BE32" i="51"/>
  <c r="BD32" i="51"/>
  <c r="BD36" i="51"/>
  <c r="BC32" i="51"/>
  <c r="BC36" i="51"/>
  <c r="BB32" i="51"/>
  <c r="BB36" i="51" s="1"/>
  <c r="BA32" i="51"/>
  <c r="BA36" i="51" s="1"/>
  <c r="AZ32" i="51"/>
  <c r="AZ36" i="51"/>
  <c r="AY32" i="51"/>
  <c r="AY36" i="51"/>
  <c r="AX32" i="51"/>
  <c r="AX36" i="51"/>
  <c r="AW32" i="51"/>
  <c r="AW36" i="51" s="1"/>
  <c r="AV32" i="51"/>
  <c r="AV36" i="51"/>
  <c r="AU32" i="51"/>
  <c r="AU36" i="51"/>
  <c r="AT32" i="51"/>
  <c r="AT36" i="51" s="1"/>
  <c r="AS32" i="51"/>
  <c r="AS36" i="51"/>
  <c r="AR32" i="51"/>
  <c r="AR36" i="51" s="1"/>
  <c r="AQ32" i="51"/>
  <c r="AQ36" i="51"/>
  <c r="BE28" i="51"/>
  <c r="BD28" i="51"/>
  <c r="BC28" i="51"/>
  <c r="BB28" i="51"/>
  <c r="BA28" i="51"/>
  <c r="AZ28" i="51"/>
  <c r="AY28" i="51"/>
  <c r="AX28" i="51"/>
  <c r="AW28" i="51"/>
  <c r="AV28" i="51"/>
  <c r="AU28" i="51"/>
  <c r="AT28" i="51"/>
  <c r="AS28" i="51"/>
  <c r="AR28" i="51"/>
  <c r="AQ28" i="51"/>
  <c r="BE24" i="51"/>
  <c r="BD24" i="51"/>
  <c r="BC24" i="51"/>
  <c r="BB24" i="51"/>
  <c r="BA24" i="51"/>
  <c r="AZ24" i="51"/>
  <c r="AY24" i="51"/>
  <c r="AX24" i="51"/>
  <c r="AW24" i="51"/>
  <c r="AV24" i="51"/>
  <c r="AU24" i="51"/>
  <c r="AT24" i="51"/>
  <c r="AS24" i="51"/>
  <c r="AR24" i="51"/>
  <c r="AQ24" i="51"/>
  <c r="BE21" i="51"/>
  <c r="BD21" i="51"/>
  <c r="BC21" i="51"/>
  <c r="BB21" i="51"/>
  <c r="BA21" i="51"/>
  <c r="AZ21" i="51"/>
  <c r="AY21" i="51"/>
  <c r="AX21" i="51"/>
  <c r="AW21" i="51"/>
  <c r="AV21" i="51"/>
  <c r="AU21" i="51"/>
  <c r="AT21" i="51"/>
  <c r="AS21" i="51"/>
  <c r="AR21" i="51"/>
  <c r="AQ21" i="51"/>
  <c r="BE17" i="51"/>
  <c r="BD17" i="51"/>
  <c r="BC17" i="51"/>
  <c r="BB17" i="51"/>
  <c r="BB18" i="51"/>
  <c r="BB29" i="51" s="1"/>
  <c r="BB37" i="51" s="1"/>
  <c r="BA17" i="51"/>
  <c r="AZ17" i="51"/>
  <c r="AY17" i="51"/>
  <c r="AX17" i="51"/>
  <c r="AW17" i="51"/>
  <c r="AV17" i="51"/>
  <c r="AU17" i="51"/>
  <c r="AT17" i="51"/>
  <c r="AS17" i="51"/>
  <c r="AR17" i="51"/>
  <c r="AQ17" i="51"/>
  <c r="BE10" i="51"/>
  <c r="BD10" i="51"/>
  <c r="BC10" i="51"/>
  <c r="BB10" i="51"/>
  <c r="BA10" i="51"/>
  <c r="BA18" i="51" s="1"/>
  <c r="BA29" i="51" s="1"/>
  <c r="BA37" i="51" s="1"/>
  <c r="AZ10" i="51"/>
  <c r="AY10" i="51"/>
  <c r="AX10" i="51"/>
  <c r="AW10" i="51"/>
  <c r="AW18" i="51" s="1"/>
  <c r="AW29" i="51" s="1"/>
  <c r="AW37" i="51" s="1"/>
  <c r="AV10" i="51"/>
  <c r="AU10" i="51"/>
  <c r="AT10" i="51"/>
  <c r="AS10" i="51"/>
  <c r="AR10" i="51"/>
  <c r="AR18" i="51" s="1"/>
  <c r="AR29" i="51" s="1"/>
  <c r="AR37" i="51" s="1"/>
  <c r="AQ10" i="51"/>
  <c r="AI36" i="51"/>
  <c r="AP32" i="51"/>
  <c r="AP36" i="51" s="1"/>
  <c r="AP37" i="51" s="1"/>
  <c r="AO32" i="51"/>
  <c r="AO36" i="51"/>
  <c r="AN32" i="51"/>
  <c r="AN36" i="51"/>
  <c r="AM32" i="51"/>
  <c r="AM36" i="51"/>
  <c r="AL32" i="51"/>
  <c r="AL36" i="51"/>
  <c r="AK32" i="51"/>
  <c r="AK36" i="51" s="1"/>
  <c r="AJ32" i="51"/>
  <c r="AJ36" i="51" s="1"/>
  <c r="AI32" i="51"/>
  <c r="AH32" i="51"/>
  <c r="AH36" i="51" s="1"/>
  <c r="AG32" i="51"/>
  <c r="AG36" i="51"/>
  <c r="AF32" i="51"/>
  <c r="AF36" i="51" s="1"/>
  <c r="AF37" i="51" s="1"/>
  <c r="AE32" i="51"/>
  <c r="AE36" i="51" s="1"/>
  <c r="AD32" i="51"/>
  <c r="AD36" i="51"/>
  <c r="AC32" i="51"/>
  <c r="AC36" i="51"/>
  <c r="AB32" i="51"/>
  <c r="AB36" i="51" s="1"/>
  <c r="AP28" i="51"/>
  <c r="AO28" i="51"/>
  <c r="AN28" i="51"/>
  <c r="AM28" i="51"/>
  <c r="AL28" i="51"/>
  <c r="AK28" i="51"/>
  <c r="AJ28" i="51"/>
  <c r="AI28" i="51"/>
  <c r="AH28" i="51"/>
  <c r="AG28" i="51"/>
  <c r="AF28" i="51"/>
  <c r="AE28" i="51"/>
  <c r="AD28" i="51"/>
  <c r="AC28" i="51"/>
  <c r="AB28" i="51"/>
  <c r="AP24" i="51"/>
  <c r="AO24" i="51"/>
  <c r="AN24" i="51"/>
  <c r="AM24" i="51"/>
  <c r="AL24" i="51"/>
  <c r="AK24" i="51"/>
  <c r="AJ24" i="51"/>
  <c r="AI24" i="51"/>
  <c r="AH24" i="51"/>
  <c r="AG24" i="51"/>
  <c r="AF24" i="51"/>
  <c r="AE24" i="51"/>
  <c r="AD24" i="51"/>
  <c r="AC24" i="51"/>
  <c r="AB24" i="51"/>
  <c r="AP21" i="51"/>
  <c r="AO21" i="51"/>
  <c r="AN21" i="51"/>
  <c r="AM21" i="51"/>
  <c r="AL21" i="51"/>
  <c r="AK21" i="51"/>
  <c r="AJ21" i="51"/>
  <c r="AI21" i="51"/>
  <c r="AH21" i="51"/>
  <c r="AG21" i="51"/>
  <c r="AF21" i="51"/>
  <c r="AE21" i="51"/>
  <c r="AD21" i="51"/>
  <c r="AC21" i="51"/>
  <c r="AB21" i="51"/>
  <c r="AP17" i="51"/>
  <c r="AO17" i="51"/>
  <c r="AN17" i="51"/>
  <c r="AM17" i="51"/>
  <c r="AL17" i="51"/>
  <c r="AK17" i="51"/>
  <c r="AJ17" i="51"/>
  <c r="AI17" i="51"/>
  <c r="AH17" i="51"/>
  <c r="AG17" i="51"/>
  <c r="AF17" i="51"/>
  <c r="AE17" i="51"/>
  <c r="AD17" i="51"/>
  <c r="AC17" i="51"/>
  <c r="AB17" i="51"/>
  <c r="AP10" i="51"/>
  <c r="AO10" i="51"/>
  <c r="AN10" i="51"/>
  <c r="AM10" i="51"/>
  <c r="AM18" i="51"/>
  <c r="AL10" i="51"/>
  <c r="AK10" i="51"/>
  <c r="AJ10" i="51"/>
  <c r="AJ18" i="51" s="1"/>
  <c r="AJ29" i="51" s="1"/>
  <c r="AJ37" i="51" s="1"/>
  <c r="AI10" i="51"/>
  <c r="AH10" i="51"/>
  <c r="AG10" i="51"/>
  <c r="AF10" i="51"/>
  <c r="AE10" i="51"/>
  <c r="AD10" i="51"/>
  <c r="AD18" i="51" s="1"/>
  <c r="AD29" i="51" s="1"/>
  <c r="AD37" i="51" s="1"/>
  <c r="AC10" i="51"/>
  <c r="AC18" i="51" s="1"/>
  <c r="AC29" i="51" s="1"/>
  <c r="AC37" i="51" s="1"/>
  <c r="AB10" i="51"/>
  <c r="AB18" i="51" s="1"/>
  <c r="AB29" i="51" s="1"/>
  <c r="AB37" i="51" s="1"/>
  <c r="R36" i="51"/>
  <c r="AA32" i="51"/>
  <c r="AA36" i="51" s="1"/>
  <c r="Z32" i="51"/>
  <c r="Z36" i="51"/>
  <c r="Y32" i="51"/>
  <c r="Y36" i="51" s="1"/>
  <c r="X32" i="51"/>
  <c r="X36" i="51" s="1"/>
  <c r="W32" i="51"/>
  <c r="W36" i="51" s="1"/>
  <c r="V32" i="51"/>
  <c r="V36" i="51"/>
  <c r="U32" i="51"/>
  <c r="U36" i="51"/>
  <c r="T32" i="51"/>
  <c r="T36" i="51" s="1"/>
  <c r="S32" i="51"/>
  <c r="S36" i="51" s="1"/>
  <c r="R32" i="51"/>
  <c r="AA28" i="51"/>
  <c r="Z28" i="51"/>
  <c r="Y28" i="51"/>
  <c r="X28" i="51"/>
  <c r="W28" i="51"/>
  <c r="V28" i="51"/>
  <c r="U28" i="51"/>
  <c r="S28" i="51"/>
  <c r="R28" i="51"/>
  <c r="AA24" i="51"/>
  <c r="Z24" i="51"/>
  <c r="Y24" i="51"/>
  <c r="X24" i="51"/>
  <c r="W24" i="51"/>
  <c r="V24" i="51"/>
  <c r="U24" i="51"/>
  <c r="T24" i="51"/>
  <c r="S24" i="51"/>
  <c r="R24" i="51"/>
  <c r="AA21" i="51"/>
  <c r="Z21" i="51"/>
  <c r="Y21" i="51"/>
  <c r="X21" i="51"/>
  <c r="W21" i="51"/>
  <c r="V21" i="51"/>
  <c r="U21" i="51"/>
  <c r="T21" i="51"/>
  <c r="S21" i="51"/>
  <c r="R21" i="51"/>
  <c r="AA17" i="51"/>
  <c r="Z17" i="51"/>
  <c r="Y17" i="51"/>
  <c r="X17" i="51"/>
  <c r="W17" i="51"/>
  <c r="V17" i="51"/>
  <c r="U17" i="51"/>
  <c r="T17" i="51"/>
  <c r="S17" i="51"/>
  <c r="R17" i="51"/>
  <c r="AA10" i="51"/>
  <c r="Z10" i="51"/>
  <c r="Y10" i="51"/>
  <c r="X10" i="51"/>
  <c r="X18" i="51" s="1"/>
  <c r="X29" i="51" s="1"/>
  <c r="W10" i="51"/>
  <c r="W18" i="51" s="1"/>
  <c r="W29" i="51" s="1"/>
  <c r="V10" i="51"/>
  <c r="V18" i="51" s="1"/>
  <c r="V29" i="51" s="1"/>
  <c r="V37" i="51" s="1"/>
  <c r="U10" i="51"/>
  <c r="T10" i="51"/>
  <c r="S10" i="51"/>
  <c r="R10" i="51"/>
  <c r="BI17" i="51"/>
  <c r="Q17" i="51"/>
  <c r="P17" i="51"/>
  <c r="O17" i="51"/>
  <c r="O18" i="51" s="1"/>
  <c r="O29" i="51" s="1"/>
  <c r="O37" i="51" s="1"/>
  <c r="N17" i="51"/>
  <c r="M17" i="51"/>
  <c r="L17" i="51"/>
  <c r="K17" i="51"/>
  <c r="J17" i="51"/>
  <c r="I17" i="51"/>
  <c r="L32" i="51"/>
  <c r="L36" i="51"/>
  <c r="H17" i="51"/>
  <c r="BI10" i="51"/>
  <c r="Q10" i="51"/>
  <c r="P10" i="51"/>
  <c r="O10" i="51"/>
  <c r="N10" i="51"/>
  <c r="N18" i="51"/>
  <c r="N29" i="51" s="1"/>
  <c r="N37" i="51" s="1"/>
  <c r="M10" i="51"/>
  <c r="M18" i="51" s="1"/>
  <c r="M29" i="51" s="1"/>
  <c r="M37" i="51" s="1"/>
  <c r="L10" i="51"/>
  <c r="K10" i="51"/>
  <c r="K18" i="51"/>
  <c r="J10" i="51"/>
  <c r="I10" i="51"/>
  <c r="BI21" i="51"/>
  <c r="Q21" i="51"/>
  <c r="P21" i="51"/>
  <c r="O21" i="51"/>
  <c r="N21" i="51"/>
  <c r="M21" i="51"/>
  <c r="L21" i="51"/>
  <c r="K21" i="51"/>
  <c r="J21" i="51"/>
  <c r="I21" i="51"/>
  <c r="H21" i="51"/>
  <c r="H10" i="51"/>
  <c r="BI32" i="51"/>
  <c r="BI36" i="51"/>
  <c r="Q32" i="51"/>
  <c r="Q36" i="51"/>
  <c r="P32" i="51"/>
  <c r="P36" i="51" s="1"/>
  <c r="BI28" i="51"/>
  <c r="Q28" i="51"/>
  <c r="P28" i="51"/>
  <c r="BI24" i="51"/>
  <c r="Q24" i="51"/>
  <c r="P24" i="51"/>
  <c r="I28" i="51"/>
  <c r="J28" i="51"/>
  <c r="J29" i="51" s="1"/>
  <c r="J37" i="51" s="1"/>
  <c r="K28" i="51"/>
  <c r="K29" i="51" s="1"/>
  <c r="K37" i="51" s="1"/>
  <c r="L28" i="51"/>
  <c r="M28" i="51"/>
  <c r="N28" i="51"/>
  <c r="O28" i="51"/>
  <c r="O32" i="51"/>
  <c r="O36" i="51"/>
  <c r="N32" i="51"/>
  <c r="N36" i="51"/>
  <c r="M32" i="51"/>
  <c r="M36" i="51"/>
  <c r="K32" i="51"/>
  <c r="K36" i="51"/>
  <c r="J32" i="51"/>
  <c r="J36" i="51"/>
  <c r="I32" i="51"/>
  <c r="I36" i="51"/>
  <c r="O24" i="51"/>
  <c r="N24" i="51"/>
  <c r="M24" i="51"/>
  <c r="L24" i="51"/>
  <c r="L29" i="51" s="1"/>
  <c r="L37" i="51" s="1"/>
  <c r="K24" i="51"/>
  <c r="J24" i="51"/>
  <c r="I24" i="51"/>
  <c r="H32" i="51"/>
  <c r="H36" i="51" s="1"/>
  <c r="H24" i="51"/>
  <c r="H29" i="51" s="1"/>
  <c r="H37" i="51" s="1"/>
  <c r="H28" i="51"/>
  <c r="P18" i="51"/>
  <c r="P29" i="51" s="1"/>
  <c r="P37" i="51" s="1"/>
  <c r="J18" i="51"/>
  <c r="BI18" i="51"/>
  <c r="BI29" i="51" s="1"/>
  <c r="BI37" i="51" s="1"/>
  <c r="I18" i="51"/>
  <c r="I29" i="51"/>
  <c r="I37" i="51" s="1"/>
  <c r="S18" i="51"/>
  <c r="S29" i="51" s="1"/>
  <c r="Q18" i="51"/>
  <c r="Q29" i="51"/>
  <c r="Q37" i="51" s="1"/>
  <c r="L18" i="51"/>
  <c r="R18" i="51"/>
  <c r="R29" i="51"/>
  <c r="R37" i="51"/>
  <c r="T18" i="51"/>
  <c r="T29" i="51"/>
  <c r="T37" i="51" s="1"/>
  <c r="U18" i="51"/>
  <c r="U29" i="51" s="1"/>
  <c r="U37" i="51" s="1"/>
  <c r="Y18" i="51"/>
  <c r="Y29" i="51"/>
  <c r="Y37" i="51" s="1"/>
  <c r="Z18" i="51"/>
  <c r="Z29" i="51" s="1"/>
  <c r="Z37" i="51" s="1"/>
  <c r="AA18" i="51"/>
  <c r="AA29" i="51"/>
  <c r="AA37" i="51" s="1"/>
  <c r="AE18" i="51"/>
  <c r="AE29" i="51" s="1"/>
  <c r="AE37" i="51" s="1"/>
  <c r="AF18" i="51"/>
  <c r="AF29" i="51"/>
  <c r="AG18" i="51"/>
  <c r="AG29" i="51" s="1"/>
  <c r="AG37" i="51" s="1"/>
  <c r="AH18" i="51"/>
  <c r="AH29" i="51"/>
  <c r="AH37" i="51" s="1"/>
  <c r="H18" i="51"/>
  <c r="AI18" i="51"/>
  <c r="AI29" i="51" s="1"/>
  <c r="AI37" i="51" s="1"/>
  <c r="AK18" i="51"/>
  <c r="AK29" i="51"/>
  <c r="AK37" i="51" s="1"/>
  <c r="AL18" i="51"/>
  <c r="AL29" i="51"/>
  <c r="AL37" i="51"/>
  <c r="AM29" i="51"/>
  <c r="AM37" i="51" s="1"/>
  <c r="AN18" i="51"/>
  <c r="AN29" i="51"/>
  <c r="AN37" i="51"/>
  <c r="AO18" i="51"/>
  <c r="AO29" i="51"/>
  <c r="AO37" i="51"/>
  <c r="AP18" i="51"/>
  <c r="AP29" i="51"/>
  <c r="AQ18" i="51"/>
  <c r="AQ29" i="51"/>
  <c r="AQ37" i="51" s="1"/>
  <c r="AS18" i="51"/>
  <c r="AS29" i="51"/>
  <c r="AS37" i="51"/>
  <c r="AT18" i="51"/>
  <c r="AT29" i="51"/>
  <c r="AT37" i="51" s="1"/>
  <c r="AU18" i="51"/>
  <c r="AU29" i="51" s="1"/>
  <c r="AU37" i="51" s="1"/>
  <c r="AV18" i="51"/>
  <c r="AV29" i="51" s="1"/>
  <c r="AV37" i="51" s="1"/>
  <c r="AX18" i="51"/>
  <c r="AX29" i="51"/>
  <c r="AX37" i="51"/>
  <c r="AY18" i="51"/>
  <c r="AY29" i="51"/>
  <c r="AY37" i="51"/>
  <c r="AZ18" i="51"/>
  <c r="AZ29" i="51"/>
  <c r="AZ37" i="51"/>
  <c r="BC18" i="51"/>
  <c r="BC29" i="51"/>
  <c r="BC37" i="51"/>
  <c r="BD18" i="51"/>
  <c r="BD29" i="51"/>
  <c r="BD37" i="51"/>
  <c r="S37" i="51" l="1"/>
  <c r="W37" i="51"/>
  <c r="X37" i="51"/>
  <c r="BH18" i="51"/>
  <c r="BH29" i="51" s="1"/>
  <c r="BH37" i="51" s="1"/>
  <c r="BG18" i="51"/>
  <c r="BG29" i="51" s="1"/>
  <c r="BG37" i="51" s="1"/>
  <c r="BF29" i="51"/>
  <c r="BF37" i="51" s="1"/>
  <c r="BE18" i="51"/>
  <c r="BE29" i="51" s="1"/>
  <c r="BE37" i="51" s="1"/>
</calcChain>
</file>

<file path=xl/sharedStrings.xml><?xml version="1.0" encoding="utf-8"?>
<sst xmlns="http://schemas.openxmlformats.org/spreadsheetml/2006/main" count="143" uniqueCount="111">
  <si>
    <t>акотб</t>
  </si>
  <si>
    <t>ачинск</t>
  </si>
  <si>
    <t>Наименование специальности, профессии, направления подготовки</t>
  </si>
  <si>
    <t>Наименование образовательной организации</t>
  </si>
  <si>
    <t>Программы подготовки квалифицированных рабочих и служащих</t>
  </si>
  <si>
    <t>Программы подготовки специалистов среднего звена</t>
  </si>
  <si>
    <t>Уровень образования</t>
  </si>
  <si>
    <t>Итого (очное)</t>
  </si>
  <si>
    <t>Нормативный срок освоения образовательных программ</t>
  </si>
  <si>
    <t xml:space="preserve">Код  профессии, специаль-ности, направле-ния подготовки </t>
  </si>
  <si>
    <t>Краевое государственное бюджетное профессиональное образовательное учреждение "Уярский сельскохозяйственный техникум"</t>
  </si>
  <si>
    <t>основное общее</t>
  </si>
  <si>
    <t>2 года 10 месяцев</t>
  </si>
  <si>
    <t>3 года 10 месяцев</t>
  </si>
  <si>
    <t>35.02.05</t>
  </si>
  <si>
    <t>"Агрономия"</t>
  </si>
  <si>
    <t>36.02.01</t>
  </si>
  <si>
    <t>"Ветеринария"</t>
  </si>
  <si>
    <t>среднее общее</t>
  </si>
  <si>
    <t>Профессиональное обучение</t>
  </si>
  <si>
    <t>Кухонный работник</t>
  </si>
  <si>
    <t>на базе школы VIII вида</t>
  </si>
  <si>
    <t>1 год 10 месяцев</t>
  </si>
  <si>
    <t>18545</t>
  </si>
  <si>
    <t>Слесарь по ремонту сельскохозяйственых машин и оборудования</t>
  </si>
  <si>
    <t>Швея</t>
  </si>
  <si>
    <t>19601</t>
  </si>
  <si>
    <t>Итого по филиалу</t>
  </si>
  <si>
    <t>Ирбейский филиал краевого государственного бюджетногопрофессионального образовательного учреждения "Уярский сельскохозяйственный техникум"</t>
  </si>
  <si>
    <t>13249</t>
  </si>
  <si>
    <t>Итого (заочное бюджет)</t>
  </si>
  <si>
    <t>"Экономика и бухгалтерский учет (по отраслям)"</t>
  </si>
  <si>
    <t>38.02.01</t>
  </si>
  <si>
    <t>Итого (заочное) коммерческая основа</t>
  </si>
  <si>
    <t xml:space="preserve">35.02.16 </t>
  </si>
  <si>
    <t>"Эксплуатация и ремонт сельскохозяйственной техники и оборудования"</t>
  </si>
  <si>
    <t>Заочное отделение (коммерческая основа)</t>
  </si>
  <si>
    <t>Итого по профессиональному обучению</t>
  </si>
  <si>
    <t>Мониторинг приема заявлений на обучение в образовательные организации, осуществляющие образовательную деятельность по  образовательным программам среднего профессионального образования, подведомственные министерству образования Красноярского края или  в отношении которых министерство образования  Красноярского края осуществляет функции и полномочия учредителя</t>
  </si>
  <si>
    <t>Итого:</t>
  </si>
  <si>
    <t>Заочное отделение</t>
  </si>
  <si>
    <t>Итого  с заочной формой</t>
  </si>
  <si>
    <t>35.01.27</t>
  </si>
  <si>
    <t>36.01.02</t>
  </si>
  <si>
    <t>"Мастер животноводства"</t>
  </si>
  <si>
    <t>"Мастер сельскохозяйственного производства"</t>
  </si>
  <si>
    <t>43.01.09</t>
  </si>
  <si>
    <t>"Повар, кондитер"</t>
  </si>
  <si>
    <t>Всего человек в 2023 году (приказ министерства по КЦП)</t>
  </si>
  <si>
    <t>Кол-во абитуриентов на 06.06.2023</t>
  </si>
  <si>
    <t>19.02.11</t>
  </si>
  <si>
    <t>"Технология продуктов питания из растительного сырья"</t>
  </si>
  <si>
    <t>3 года 6 месяцев</t>
  </si>
  <si>
    <t>19.02.12</t>
  </si>
  <si>
    <t>Технология продуктов питания животного происхождения</t>
  </si>
  <si>
    <t>1 года 10 месяцев</t>
  </si>
  <si>
    <t>Кол-во абитуриентов на 07.06.2023</t>
  </si>
  <si>
    <t>Кол-во абитуриентов на 08.06.2023</t>
  </si>
  <si>
    <t>Кол-во абитуриентов на 09.06.2023</t>
  </si>
  <si>
    <t>Кол-во абитуриентов на 13.06.2023</t>
  </si>
  <si>
    <t>Кол-во абитуриентов на 14.06.2023</t>
  </si>
  <si>
    <t>Кол-во абитуриентов на 15.06.2023</t>
  </si>
  <si>
    <t>Кол-во абитуриентов на 16.06.2023</t>
  </si>
  <si>
    <t>Кол-во абитуриентов на 19.06.2023</t>
  </si>
  <si>
    <t>Кол-во абитуриентов на 20.06.2023</t>
  </si>
  <si>
    <t>Кол-во абитуриентов на 21.06.2023</t>
  </si>
  <si>
    <t>Кол-во абитуриентов на 22.06.2023</t>
  </si>
  <si>
    <t>Кол-во абитуриентов на 23.06.2023</t>
  </si>
  <si>
    <t>Кол-во абитуриентов на 26.06.2023</t>
  </si>
  <si>
    <t>Кол-во абитуриентов на 27.06.2023</t>
  </si>
  <si>
    <t>Кол-во абитуриентов на 28.06.2023</t>
  </si>
  <si>
    <t>Кол-во абитуриентов на 29.06.2023</t>
  </si>
  <si>
    <t>Кол-во абитуриентов на 30.06.2023</t>
  </si>
  <si>
    <t>Кол-во абитуриентов на 03.07.2023</t>
  </si>
  <si>
    <t>Кол-во абитуриентов на 04.07.2023</t>
  </si>
  <si>
    <t>Итого (по профессиям)</t>
  </si>
  <si>
    <t>Итого ( по специальностям)</t>
  </si>
  <si>
    <t>Итого (с филиалом)</t>
  </si>
  <si>
    <t>Кол-во абитуриентов на 05.07.2023</t>
  </si>
  <si>
    <t>Кол-во абитуриентов на 06.07.2023</t>
  </si>
  <si>
    <t>Кол-во абитуриентов на 07.07.2023</t>
  </si>
  <si>
    <t>Кол-во абитуриентов на 10.07.2023</t>
  </si>
  <si>
    <t>Кол-во абитуриентов на 11.07.2023</t>
  </si>
  <si>
    <t>Кол-во абитуриентов на 12.07.2023</t>
  </si>
  <si>
    <t>Кол-во абитуриентов на 13.07.2023</t>
  </si>
  <si>
    <t>Кол-во абитуриентов на 14.07.2023</t>
  </si>
  <si>
    <t>Кол-во абитуриентов на 17.07.2023</t>
  </si>
  <si>
    <t>Кол-во абитуриентов на 18.07.2023</t>
  </si>
  <si>
    <t>Кол-во абитуриентов на 19.07.2023</t>
  </si>
  <si>
    <t>Кол-во абитуриентов на 20.07.2023</t>
  </si>
  <si>
    <t>Кол-во абитуриентов на 21.07.2023</t>
  </si>
  <si>
    <t>Кол-во абитуриентов на 24.07.2023</t>
  </si>
  <si>
    <t>Кол-во абитуриентов на 25.07.2023</t>
  </si>
  <si>
    <t>Кол-во абитуриентов на 26.07.2023</t>
  </si>
  <si>
    <t>Кол-во абитуриентов на 27.07.2023</t>
  </si>
  <si>
    <t>Кол-во абитуриентов на 28.07.2023</t>
  </si>
  <si>
    <t>Кол-во абитуриентов на 31.07.2023</t>
  </si>
  <si>
    <t>Кол-во абитуриентов на 01.08.2023</t>
  </si>
  <si>
    <t>Кол-во абитуриентов 02.08.2023</t>
  </si>
  <si>
    <t>Кол-во абитуриентов на 03.08.2023</t>
  </si>
  <si>
    <t>Кол-во абитуриентов на 04.08.2023</t>
  </si>
  <si>
    <t>Кол-во абитуриентов на 07.08.2023</t>
  </si>
  <si>
    <t>Кол-во абитуриентов на 08.08.2023</t>
  </si>
  <si>
    <t>Кол-во абитуриентов на 09.08.2023</t>
  </si>
  <si>
    <t>Кол-во абитуриентов на 10.08.2023</t>
  </si>
  <si>
    <t>Кол-во абитуриентов на 11.08.2023</t>
  </si>
  <si>
    <t>Кол-во абитуриентов на 14.08.2023</t>
  </si>
  <si>
    <t>Кол-во абитуриентов на 15.08.2023</t>
  </si>
  <si>
    <t>Кол-во абитуриентов на 16.08.2023</t>
  </si>
  <si>
    <t>Кол-во абитуриентов на 17.08.2023</t>
  </si>
  <si>
    <t>Кол-во абитуриентов на 18.08.2023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</si>
</sst>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7" fillId="0" borderId="0"/>
    <xf numFmtId="0" fontId="1" fillId="0" borderId="0"/>
  </cellStyleXfs>
  <cellXfs count="117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vertical="top"/>
    </xf>
    <xf numFmtId="0" fontId="0" fillId="0" borderId="0" xfId="0" applyFill="1" applyAlignment="1">
      <alignment horizontal="center" vertical="top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2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center" vertical="top"/>
    </xf>
    <xf numFmtId="49" fontId="9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3" fillId="0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J521"/>
  <sheetViews>
    <sheetView showGridLines="0" tabSelected="1" view="pageBreakPreview" topLeftCell="E14" zoomScale="50" zoomScaleNormal="100" zoomScaleSheetLayoutView="50" zoomScalePageLayoutView="73" workbookViewId="0">
      <selection activeCell="BH35" sqref="BH35"/>
    </sheetView>
  </sheetViews>
  <sheetFormatPr defaultColWidth="8.85546875" defaultRowHeight="18.75" x14ac:dyDescent="0.3"/>
  <cols>
    <col min="1" max="1" width="5.140625" style="3" hidden="1" customWidth="1"/>
    <col min="2" max="2" width="7.42578125" style="4" hidden="1" customWidth="1"/>
    <col min="3" max="3" width="38.140625" style="7" customWidth="1"/>
    <col min="4" max="4" width="17.7109375" style="5" customWidth="1"/>
    <col min="5" max="5" width="50.42578125" style="6" customWidth="1"/>
    <col min="6" max="6" width="24.5703125" style="9" customWidth="1"/>
    <col min="7" max="7" width="25.42578125" style="12" customWidth="1"/>
    <col min="8" max="8" width="15.140625" style="14" customWidth="1"/>
    <col min="9" max="9" width="8.7109375" style="14" customWidth="1"/>
    <col min="10" max="10" width="7.28515625" style="14" customWidth="1"/>
    <col min="11" max="11" width="5.85546875" style="14" customWidth="1"/>
    <col min="12" max="12" width="6.140625" style="14" customWidth="1"/>
    <col min="13" max="13" width="5.42578125" style="14" customWidth="1"/>
    <col min="14" max="14" width="5.140625" style="14" customWidth="1"/>
    <col min="15" max="15" width="8" style="14" customWidth="1"/>
    <col min="16" max="16" width="6.140625" style="14" customWidth="1"/>
    <col min="17" max="18" width="5.42578125" style="14" customWidth="1"/>
    <col min="19" max="19" width="6.140625" style="14" customWidth="1"/>
    <col min="20" max="20" width="7.28515625" style="14" customWidth="1"/>
    <col min="21" max="21" width="6.140625" style="14" customWidth="1"/>
    <col min="22" max="22" width="5.85546875" style="14" customWidth="1"/>
    <col min="23" max="23" width="7.28515625" style="14" customWidth="1"/>
    <col min="24" max="24" width="5.85546875" style="14" customWidth="1"/>
    <col min="25" max="25" width="6.140625" style="14" customWidth="1"/>
    <col min="26" max="26" width="5.140625" style="14" customWidth="1"/>
    <col min="27" max="28" width="5.42578125" style="14" customWidth="1"/>
    <col min="29" max="29" width="7.28515625" style="14" customWidth="1"/>
    <col min="30" max="30" width="7.5703125" style="14" customWidth="1"/>
    <col min="31" max="31" width="7.42578125" style="14" customWidth="1"/>
    <col min="32" max="32" width="7.85546875" style="14" customWidth="1"/>
    <col min="33" max="33" width="7.7109375" style="14" customWidth="1"/>
    <col min="34" max="34" width="8" style="14" customWidth="1"/>
    <col min="35" max="35" width="8.42578125" style="14" customWidth="1"/>
    <col min="36" max="36" width="7.7109375" style="14" customWidth="1"/>
    <col min="37" max="38" width="8.28515625" style="14" customWidth="1"/>
    <col min="39" max="39" width="8" style="14" customWidth="1"/>
    <col min="40" max="40" width="8.5703125" style="14" customWidth="1"/>
    <col min="41" max="41" width="8.28515625" style="14" customWidth="1"/>
    <col min="42" max="42" width="8.85546875" style="14" customWidth="1"/>
    <col min="43" max="43" width="9.7109375" style="14" customWidth="1"/>
    <col min="44" max="45" width="8.28515625" style="14" customWidth="1"/>
    <col min="46" max="46" width="7.42578125" style="14" customWidth="1"/>
    <col min="47" max="47" width="7.7109375" style="14" customWidth="1"/>
    <col min="48" max="48" width="8.28515625" style="14" customWidth="1"/>
    <col min="49" max="49" width="7.7109375" style="14" customWidth="1"/>
    <col min="50" max="50" width="8.5703125" style="14" customWidth="1"/>
    <col min="51" max="51" width="8.85546875" style="14" customWidth="1"/>
    <col min="52" max="52" width="7.7109375" style="14" customWidth="1"/>
    <col min="53" max="54" width="8" style="14" customWidth="1"/>
    <col min="55" max="55" width="8.28515625" style="14" customWidth="1"/>
    <col min="56" max="56" width="9.140625" style="14" customWidth="1"/>
    <col min="57" max="57" width="8.28515625" style="14" customWidth="1"/>
    <col min="58" max="58" width="10" style="14" customWidth="1"/>
    <col min="59" max="62" width="15.140625" style="14" customWidth="1"/>
    <col min="63" max="66" width="13.7109375" style="8" customWidth="1"/>
    <col min="67" max="67" width="15.5703125" style="8" customWidth="1"/>
    <col min="68" max="68" width="13.7109375" style="8" customWidth="1"/>
    <col min="69" max="69" width="16.85546875" style="8" customWidth="1"/>
    <col min="70" max="70" width="15.85546875" style="1" customWidth="1"/>
    <col min="71" max="71" width="18.28515625" style="1" customWidth="1"/>
    <col min="72" max="72" width="14.85546875" style="1" customWidth="1"/>
    <col min="73" max="73" width="19.5703125" style="1" customWidth="1"/>
    <col min="74" max="166" width="9.140625" style="1" customWidth="1"/>
    <col min="167" max="16384" width="8.85546875" style="2"/>
  </cols>
  <sheetData>
    <row r="1" spans="1:166" ht="21" customHeight="1" x14ac:dyDescent="0.2">
      <c r="C1" s="74" t="s">
        <v>38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49"/>
      <c r="BK1" s="17"/>
      <c r="BL1" s="17"/>
      <c r="BM1" s="17"/>
      <c r="BN1" s="17"/>
      <c r="BO1" s="17"/>
      <c r="BP1" s="17"/>
      <c r="BQ1" s="16"/>
    </row>
    <row r="2" spans="1:166" ht="18.75" customHeight="1" x14ac:dyDescent="0.2"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49"/>
      <c r="BK2" s="17"/>
      <c r="BL2" s="17"/>
      <c r="BM2" s="17"/>
      <c r="BN2" s="17"/>
      <c r="BO2" s="17"/>
      <c r="BP2" s="17"/>
      <c r="BQ2" s="16"/>
    </row>
    <row r="3" spans="1:166" ht="39.950000000000003" customHeight="1" x14ac:dyDescent="0.2">
      <c r="C3" s="76" t="s">
        <v>3</v>
      </c>
      <c r="D3" s="84" t="s">
        <v>9</v>
      </c>
      <c r="E3" s="76" t="s">
        <v>2</v>
      </c>
      <c r="F3" s="76" t="s">
        <v>6</v>
      </c>
      <c r="G3" s="76" t="s">
        <v>8</v>
      </c>
      <c r="H3" s="76" t="s">
        <v>48</v>
      </c>
      <c r="I3" s="76" t="s">
        <v>49</v>
      </c>
      <c r="J3" s="76" t="s">
        <v>56</v>
      </c>
      <c r="K3" s="76" t="s">
        <v>57</v>
      </c>
      <c r="L3" s="76" t="s">
        <v>58</v>
      </c>
      <c r="M3" s="76" t="s">
        <v>59</v>
      </c>
      <c r="N3" s="76" t="s">
        <v>60</v>
      </c>
      <c r="O3" s="76" t="s">
        <v>61</v>
      </c>
      <c r="P3" s="76" t="s">
        <v>62</v>
      </c>
      <c r="Q3" s="76" t="s">
        <v>63</v>
      </c>
      <c r="R3" s="76" t="s">
        <v>64</v>
      </c>
      <c r="S3" s="76" t="s">
        <v>65</v>
      </c>
      <c r="T3" s="76" t="s">
        <v>66</v>
      </c>
      <c r="U3" s="76" t="s">
        <v>67</v>
      </c>
      <c r="V3" s="76" t="s">
        <v>68</v>
      </c>
      <c r="W3" s="76" t="s">
        <v>69</v>
      </c>
      <c r="X3" s="76" t="s">
        <v>70</v>
      </c>
      <c r="Y3" s="76" t="s">
        <v>71</v>
      </c>
      <c r="Z3" s="76" t="s">
        <v>72</v>
      </c>
      <c r="AA3" s="76" t="s">
        <v>73</v>
      </c>
      <c r="AB3" s="76" t="s">
        <v>74</v>
      </c>
      <c r="AC3" s="76" t="s">
        <v>78</v>
      </c>
      <c r="AD3" s="76" t="s">
        <v>79</v>
      </c>
      <c r="AE3" s="76" t="s">
        <v>80</v>
      </c>
      <c r="AF3" s="76" t="s">
        <v>81</v>
      </c>
      <c r="AG3" s="76" t="s">
        <v>82</v>
      </c>
      <c r="AH3" s="76" t="s">
        <v>83</v>
      </c>
      <c r="AI3" s="76" t="s">
        <v>84</v>
      </c>
      <c r="AJ3" s="76" t="s">
        <v>85</v>
      </c>
      <c r="AK3" s="76" t="s">
        <v>86</v>
      </c>
      <c r="AL3" s="76" t="s">
        <v>87</v>
      </c>
      <c r="AM3" s="76" t="s">
        <v>88</v>
      </c>
      <c r="AN3" s="76" t="s">
        <v>89</v>
      </c>
      <c r="AO3" s="76" t="s">
        <v>90</v>
      </c>
      <c r="AP3" s="76" t="s">
        <v>91</v>
      </c>
      <c r="AQ3" s="76" t="s">
        <v>92</v>
      </c>
      <c r="AR3" s="76" t="s">
        <v>93</v>
      </c>
      <c r="AS3" s="76" t="s">
        <v>94</v>
      </c>
      <c r="AT3" s="76" t="s">
        <v>95</v>
      </c>
      <c r="AU3" s="76" t="s">
        <v>96</v>
      </c>
      <c r="AV3" s="76" t="s">
        <v>97</v>
      </c>
      <c r="AW3" s="76" t="s">
        <v>98</v>
      </c>
      <c r="AX3" s="76" t="s">
        <v>99</v>
      </c>
      <c r="AY3" s="76" t="s">
        <v>100</v>
      </c>
      <c r="AZ3" s="76" t="s">
        <v>101</v>
      </c>
      <c r="BA3" s="76" t="s">
        <v>102</v>
      </c>
      <c r="BB3" s="76" t="s">
        <v>103</v>
      </c>
      <c r="BC3" s="76" t="s">
        <v>104</v>
      </c>
      <c r="BD3" s="76" t="s">
        <v>105</v>
      </c>
      <c r="BE3" s="76" t="s">
        <v>106</v>
      </c>
      <c r="BF3" s="76" t="s">
        <v>107</v>
      </c>
      <c r="BG3" s="76" t="s">
        <v>108</v>
      </c>
      <c r="BH3" s="76" t="s">
        <v>109</v>
      </c>
      <c r="BI3" s="76" t="s">
        <v>110</v>
      </c>
      <c r="BJ3" s="13"/>
      <c r="BK3" s="1"/>
      <c r="BL3" s="1"/>
      <c r="BM3" s="1"/>
      <c r="BN3" s="1"/>
      <c r="BO3" s="1"/>
      <c r="BP3" s="1"/>
      <c r="BQ3" s="1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</row>
    <row r="4" spans="1:166" ht="68.25" customHeight="1" x14ac:dyDescent="0.2">
      <c r="C4" s="78"/>
      <c r="D4" s="78"/>
      <c r="E4" s="78"/>
      <c r="F4" s="78"/>
      <c r="G4" s="78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7"/>
      <c r="BJ4" s="50"/>
      <c r="BK4" s="1"/>
      <c r="BL4" s="1"/>
      <c r="BM4" s="1"/>
      <c r="BN4" s="1"/>
      <c r="BO4" s="1"/>
      <c r="BP4" s="1"/>
      <c r="BQ4" s="1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</row>
    <row r="5" spans="1:166" ht="18" customHeight="1" x14ac:dyDescent="0.2">
      <c r="C5" s="15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  <c r="AD5" s="10">
        <v>28</v>
      </c>
      <c r="AE5" s="10">
        <v>29</v>
      </c>
      <c r="AF5" s="10">
        <v>30</v>
      </c>
      <c r="AG5" s="10">
        <v>31</v>
      </c>
      <c r="AH5" s="10">
        <v>32</v>
      </c>
      <c r="AI5" s="10">
        <v>33</v>
      </c>
      <c r="AJ5" s="10">
        <v>34</v>
      </c>
      <c r="AK5" s="10">
        <v>35</v>
      </c>
      <c r="AL5" s="10">
        <v>36</v>
      </c>
      <c r="AM5" s="10">
        <v>37</v>
      </c>
      <c r="AN5" s="10">
        <v>38</v>
      </c>
      <c r="AO5" s="10">
        <v>39</v>
      </c>
      <c r="AP5" s="10">
        <v>40</v>
      </c>
      <c r="AQ5" s="10">
        <v>41</v>
      </c>
      <c r="AR5" s="10">
        <v>42</v>
      </c>
      <c r="AS5" s="10">
        <v>43</v>
      </c>
      <c r="AT5" s="10">
        <v>44</v>
      </c>
      <c r="AU5" s="10">
        <v>45</v>
      </c>
      <c r="AV5" s="10">
        <v>46</v>
      </c>
      <c r="AW5" s="10">
        <v>47</v>
      </c>
      <c r="AX5" s="10">
        <v>48</v>
      </c>
      <c r="AY5" s="10">
        <v>49</v>
      </c>
      <c r="AZ5" s="10">
        <v>50</v>
      </c>
      <c r="BA5" s="10">
        <v>51</v>
      </c>
      <c r="BB5" s="10">
        <v>52</v>
      </c>
      <c r="BC5" s="10">
        <v>53</v>
      </c>
      <c r="BD5" s="10">
        <v>54</v>
      </c>
      <c r="BE5" s="10">
        <v>55</v>
      </c>
      <c r="BF5" s="10"/>
      <c r="BG5" s="10"/>
      <c r="BH5" s="10"/>
      <c r="BI5" s="10">
        <v>56</v>
      </c>
      <c r="BJ5" s="51"/>
      <c r="BK5" s="1"/>
      <c r="BL5" s="1"/>
      <c r="BM5" s="1"/>
      <c r="BN5" s="1"/>
      <c r="BO5" s="1"/>
      <c r="BP5" s="1"/>
      <c r="BQ5" s="1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</row>
    <row r="6" spans="1:166" ht="35.1" customHeight="1" x14ac:dyDescent="0.2">
      <c r="C6" s="92" t="s">
        <v>10</v>
      </c>
      <c r="D6" s="113" t="s">
        <v>4</v>
      </c>
      <c r="E6" s="114"/>
      <c r="F6" s="114"/>
      <c r="G6" s="114"/>
      <c r="H6" s="114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1"/>
      <c r="BL6" s="1"/>
      <c r="BM6" s="1"/>
      <c r="BN6" s="1"/>
      <c r="BO6" s="1"/>
      <c r="BP6" s="1"/>
      <c r="BQ6" s="1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</row>
    <row r="7" spans="1:166" ht="35.1" customHeight="1" x14ac:dyDescent="0.2">
      <c r="C7" s="93"/>
      <c r="D7" s="10" t="s">
        <v>43</v>
      </c>
      <c r="E7" s="10" t="s">
        <v>44</v>
      </c>
      <c r="F7" s="10" t="s">
        <v>11</v>
      </c>
      <c r="G7" s="10" t="s">
        <v>22</v>
      </c>
      <c r="H7" s="10">
        <v>25</v>
      </c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43"/>
      <c r="BK7" s="1"/>
      <c r="BL7" s="1"/>
      <c r="BM7" s="1"/>
      <c r="BN7" s="1"/>
      <c r="BO7" s="1"/>
      <c r="BP7" s="1"/>
      <c r="BQ7" s="1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</row>
    <row r="8" spans="1:166" s="38" customFormat="1" ht="53.25" customHeight="1" x14ac:dyDescent="0.2">
      <c r="A8" s="34"/>
      <c r="B8" s="35"/>
      <c r="C8" s="93"/>
      <c r="D8" s="36" t="s">
        <v>42</v>
      </c>
      <c r="E8" s="27" t="s">
        <v>45</v>
      </c>
      <c r="F8" s="27" t="s">
        <v>11</v>
      </c>
      <c r="G8" s="27" t="s">
        <v>22</v>
      </c>
      <c r="H8" s="27">
        <v>25</v>
      </c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>
        <v>1</v>
      </c>
      <c r="U8" s="27">
        <v>1</v>
      </c>
      <c r="V8" s="27">
        <v>1</v>
      </c>
      <c r="W8" s="27">
        <v>2</v>
      </c>
      <c r="X8" s="27">
        <v>2</v>
      </c>
      <c r="Y8" s="27">
        <v>3</v>
      </c>
      <c r="Z8" s="27">
        <v>3</v>
      </c>
      <c r="AA8" s="27">
        <v>4</v>
      </c>
      <c r="AB8" s="27">
        <v>6</v>
      </c>
      <c r="AC8" s="27">
        <v>7</v>
      </c>
      <c r="AD8" s="27">
        <v>11</v>
      </c>
      <c r="AE8" s="27">
        <v>11</v>
      </c>
      <c r="AF8" s="27">
        <v>14</v>
      </c>
      <c r="AG8" s="27">
        <v>14</v>
      </c>
      <c r="AH8" s="27">
        <v>18</v>
      </c>
      <c r="AI8" s="27">
        <v>17</v>
      </c>
      <c r="AJ8" s="27">
        <v>18</v>
      </c>
      <c r="AK8" s="27">
        <v>19</v>
      </c>
      <c r="AL8" s="27">
        <v>20</v>
      </c>
      <c r="AM8" s="27">
        <v>20</v>
      </c>
      <c r="AN8" s="27">
        <v>20</v>
      </c>
      <c r="AO8" s="27">
        <v>21</v>
      </c>
      <c r="AP8" s="27">
        <v>21</v>
      </c>
      <c r="AQ8" s="27">
        <v>21</v>
      </c>
      <c r="AR8" s="27">
        <v>21</v>
      </c>
      <c r="AS8" s="27">
        <v>21</v>
      </c>
      <c r="AT8" s="27">
        <v>21</v>
      </c>
      <c r="AU8" s="27">
        <v>21</v>
      </c>
      <c r="AV8" s="27">
        <v>21</v>
      </c>
      <c r="AW8" s="27">
        <v>21</v>
      </c>
      <c r="AX8" s="27">
        <v>21</v>
      </c>
      <c r="AY8" s="27">
        <v>21</v>
      </c>
      <c r="AZ8" s="27">
        <v>21</v>
      </c>
      <c r="BA8" s="27">
        <v>21</v>
      </c>
      <c r="BB8" s="27">
        <v>22</v>
      </c>
      <c r="BC8" s="27">
        <v>22</v>
      </c>
      <c r="BD8" s="27">
        <v>22</v>
      </c>
      <c r="BE8" s="27">
        <v>22</v>
      </c>
      <c r="BF8" s="27">
        <v>22</v>
      </c>
      <c r="BG8" s="27">
        <v>24</v>
      </c>
      <c r="BH8" s="27">
        <v>25</v>
      </c>
      <c r="BI8" s="60"/>
      <c r="BJ8" s="52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</row>
    <row r="9" spans="1:166" s="38" customFormat="1" ht="53.25" customHeight="1" x14ac:dyDescent="0.2">
      <c r="A9" s="34"/>
      <c r="B9" s="35"/>
      <c r="C9" s="93"/>
      <c r="D9" s="36" t="s">
        <v>46</v>
      </c>
      <c r="E9" s="27" t="s">
        <v>47</v>
      </c>
      <c r="F9" s="27" t="s">
        <v>11</v>
      </c>
      <c r="G9" s="70" t="s">
        <v>13</v>
      </c>
      <c r="H9" s="27">
        <v>25</v>
      </c>
      <c r="I9" s="27"/>
      <c r="J9" s="27"/>
      <c r="K9" s="27"/>
      <c r="L9" s="27"/>
      <c r="M9" s="27"/>
      <c r="N9" s="27">
        <v>1</v>
      </c>
      <c r="O9" s="27">
        <v>1</v>
      </c>
      <c r="P9" s="27">
        <v>1</v>
      </c>
      <c r="Q9" s="27">
        <v>1</v>
      </c>
      <c r="R9" s="27">
        <v>2</v>
      </c>
      <c r="S9" s="27">
        <v>2</v>
      </c>
      <c r="T9" s="27">
        <v>2</v>
      </c>
      <c r="U9" s="27">
        <v>3</v>
      </c>
      <c r="V9" s="27">
        <v>5</v>
      </c>
      <c r="W9" s="27">
        <v>6</v>
      </c>
      <c r="X9" s="27">
        <v>6</v>
      </c>
      <c r="Y9" s="27">
        <v>9</v>
      </c>
      <c r="Z9" s="27">
        <v>9</v>
      </c>
      <c r="AA9" s="27">
        <v>9</v>
      </c>
      <c r="AB9" s="27">
        <v>14</v>
      </c>
      <c r="AC9" s="27">
        <v>16</v>
      </c>
      <c r="AD9" s="27">
        <v>19</v>
      </c>
      <c r="AE9" s="27">
        <v>21</v>
      </c>
      <c r="AF9" s="27">
        <v>23</v>
      </c>
      <c r="AG9" s="27">
        <v>25</v>
      </c>
      <c r="AH9" s="27">
        <v>27</v>
      </c>
      <c r="AI9" s="27">
        <v>27</v>
      </c>
      <c r="AJ9" s="27">
        <v>28</v>
      </c>
      <c r="AK9" s="27">
        <v>28</v>
      </c>
      <c r="AL9" s="27">
        <v>29</v>
      </c>
      <c r="AM9" s="27">
        <v>30</v>
      </c>
      <c r="AN9" s="27">
        <v>31</v>
      </c>
      <c r="AO9" s="27">
        <v>33</v>
      </c>
      <c r="AP9" s="27">
        <v>32</v>
      </c>
      <c r="AQ9" s="27">
        <v>31</v>
      </c>
      <c r="AR9" s="27">
        <v>32</v>
      </c>
      <c r="AS9" s="27">
        <v>31</v>
      </c>
      <c r="AT9" s="27">
        <v>32</v>
      </c>
      <c r="AU9" s="27">
        <v>32</v>
      </c>
      <c r="AV9" s="27">
        <v>32</v>
      </c>
      <c r="AW9" s="27">
        <v>34</v>
      </c>
      <c r="AX9" s="27">
        <v>35</v>
      </c>
      <c r="AY9" s="27">
        <v>34</v>
      </c>
      <c r="AZ9" s="27">
        <v>34</v>
      </c>
      <c r="BA9" s="27">
        <v>35</v>
      </c>
      <c r="BB9" s="27">
        <v>36</v>
      </c>
      <c r="BC9" s="27">
        <v>35</v>
      </c>
      <c r="BD9" s="27">
        <v>34</v>
      </c>
      <c r="BE9" s="27">
        <v>33</v>
      </c>
      <c r="BF9" s="27">
        <v>32</v>
      </c>
      <c r="BG9" s="27">
        <v>29</v>
      </c>
      <c r="BH9" s="27">
        <v>29</v>
      </c>
      <c r="BI9" s="60"/>
      <c r="BJ9" s="52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</row>
    <row r="10" spans="1:166" s="38" customFormat="1" ht="35.1" customHeight="1" x14ac:dyDescent="0.2">
      <c r="A10" s="34"/>
      <c r="B10" s="35"/>
      <c r="C10" s="93"/>
      <c r="D10" s="101" t="s">
        <v>75</v>
      </c>
      <c r="E10" s="102"/>
      <c r="F10" s="102"/>
      <c r="G10" s="103"/>
      <c r="H10" s="28">
        <f t="shared" ref="H10:Q10" si="0">H7+H8+H9</f>
        <v>75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1</v>
      </c>
      <c r="O10" s="28">
        <f t="shared" si="0"/>
        <v>1</v>
      </c>
      <c r="P10" s="28">
        <f t="shared" si="0"/>
        <v>1</v>
      </c>
      <c r="Q10" s="28">
        <f t="shared" si="0"/>
        <v>1</v>
      </c>
      <c r="R10" s="28">
        <f t="shared" ref="R10:AA10" si="1">R7+R8+R9</f>
        <v>2</v>
      </c>
      <c r="S10" s="28">
        <f t="shared" si="1"/>
        <v>2</v>
      </c>
      <c r="T10" s="28">
        <f t="shared" si="1"/>
        <v>3</v>
      </c>
      <c r="U10" s="28">
        <f t="shared" si="1"/>
        <v>4</v>
      </c>
      <c r="V10" s="28">
        <f t="shared" si="1"/>
        <v>6</v>
      </c>
      <c r="W10" s="28">
        <f t="shared" si="1"/>
        <v>8</v>
      </c>
      <c r="X10" s="28">
        <f t="shared" si="1"/>
        <v>8</v>
      </c>
      <c r="Y10" s="28">
        <f t="shared" si="1"/>
        <v>12</v>
      </c>
      <c r="Z10" s="28">
        <f t="shared" si="1"/>
        <v>12</v>
      </c>
      <c r="AA10" s="28">
        <f t="shared" si="1"/>
        <v>13</v>
      </c>
      <c r="AB10" s="28">
        <f t="shared" ref="AB10:AP10" si="2">AB7+AB8+AB9</f>
        <v>20</v>
      </c>
      <c r="AC10" s="28">
        <f t="shared" si="2"/>
        <v>23</v>
      </c>
      <c r="AD10" s="28">
        <f t="shared" si="2"/>
        <v>30</v>
      </c>
      <c r="AE10" s="28">
        <f t="shared" si="2"/>
        <v>32</v>
      </c>
      <c r="AF10" s="28">
        <f t="shared" si="2"/>
        <v>37</v>
      </c>
      <c r="AG10" s="28">
        <f t="shared" si="2"/>
        <v>39</v>
      </c>
      <c r="AH10" s="28">
        <f t="shared" si="2"/>
        <v>45</v>
      </c>
      <c r="AI10" s="28">
        <f t="shared" si="2"/>
        <v>44</v>
      </c>
      <c r="AJ10" s="28">
        <f t="shared" si="2"/>
        <v>46</v>
      </c>
      <c r="AK10" s="28">
        <f t="shared" si="2"/>
        <v>47</v>
      </c>
      <c r="AL10" s="28">
        <f t="shared" si="2"/>
        <v>49</v>
      </c>
      <c r="AM10" s="28">
        <f t="shared" si="2"/>
        <v>50</v>
      </c>
      <c r="AN10" s="28">
        <f t="shared" si="2"/>
        <v>51</v>
      </c>
      <c r="AO10" s="28">
        <f t="shared" si="2"/>
        <v>54</v>
      </c>
      <c r="AP10" s="28">
        <f t="shared" si="2"/>
        <v>53</v>
      </c>
      <c r="AQ10" s="28">
        <f t="shared" ref="AQ10:BE10" si="3">AQ7+AQ8+AQ9</f>
        <v>52</v>
      </c>
      <c r="AR10" s="28">
        <f t="shared" si="3"/>
        <v>53</v>
      </c>
      <c r="AS10" s="28">
        <f t="shared" si="3"/>
        <v>52</v>
      </c>
      <c r="AT10" s="28">
        <f t="shared" si="3"/>
        <v>53</v>
      </c>
      <c r="AU10" s="28">
        <f t="shared" si="3"/>
        <v>53</v>
      </c>
      <c r="AV10" s="28">
        <f t="shared" si="3"/>
        <v>53</v>
      </c>
      <c r="AW10" s="28">
        <f t="shared" si="3"/>
        <v>55</v>
      </c>
      <c r="AX10" s="28">
        <f t="shared" si="3"/>
        <v>56</v>
      </c>
      <c r="AY10" s="28">
        <f t="shared" si="3"/>
        <v>55</v>
      </c>
      <c r="AZ10" s="28">
        <f t="shared" si="3"/>
        <v>55</v>
      </c>
      <c r="BA10" s="28">
        <f t="shared" si="3"/>
        <v>56</v>
      </c>
      <c r="BB10" s="28">
        <f t="shared" si="3"/>
        <v>58</v>
      </c>
      <c r="BC10" s="28">
        <f t="shared" si="3"/>
        <v>57</v>
      </c>
      <c r="BD10" s="28">
        <f t="shared" si="3"/>
        <v>56</v>
      </c>
      <c r="BE10" s="28">
        <f t="shared" si="3"/>
        <v>55</v>
      </c>
      <c r="BF10" s="28">
        <f>BF7+BF8+BF9</f>
        <v>54</v>
      </c>
      <c r="BG10" s="28">
        <f>BG7+BG8+BG9</f>
        <v>53</v>
      </c>
      <c r="BH10" s="28">
        <f>BH7+BH8+BH9</f>
        <v>54</v>
      </c>
      <c r="BI10" s="61">
        <f>BI7+BI8+BI9</f>
        <v>0</v>
      </c>
      <c r="BJ10" s="53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</row>
    <row r="11" spans="1:166" s="38" customFormat="1" ht="35.1" customHeight="1" x14ac:dyDescent="0.2">
      <c r="A11" s="34"/>
      <c r="B11" s="35"/>
      <c r="C11" s="93"/>
      <c r="D11" s="101" t="s">
        <v>5</v>
      </c>
      <c r="E11" s="102"/>
      <c r="F11" s="102"/>
      <c r="G11" s="102"/>
      <c r="H11" s="102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</row>
    <row r="12" spans="1:166" s="38" customFormat="1" ht="57" customHeight="1" x14ac:dyDescent="0.2">
      <c r="A12" s="34" t="s">
        <v>1</v>
      </c>
      <c r="B12" s="35" t="s">
        <v>0</v>
      </c>
      <c r="C12" s="93"/>
      <c r="D12" s="29" t="s">
        <v>34</v>
      </c>
      <c r="E12" s="29" t="s">
        <v>35</v>
      </c>
      <c r="F12" s="27" t="s">
        <v>11</v>
      </c>
      <c r="G12" s="27" t="s">
        <v>52</v>
      </c>
      <c r="H12" s="27">
        <v>50</v>
      </c>
      <c r="I12" s="27">
        <v>1</v>
      </c>
      <c r="J12" s="27">
        <v>1</v>
      </c>
      <c r="K12" s="27">
        <v>2</v>
      </c>
      <c r="L12" s="27">
        <v>2</v>
      </c>
      <c r="M12" s="27">
        <v>2</v>
      </c>
      <c r="N12" s="27">
        <v>2</v>
      </c>
      <c r="O12" s="27">
        <v>2</v>
      </c>
      <c r="P12" s="27">
        <v>2</v>
      </c>
      <c r="Q12" s="27">
        <v>2</v>
      </c>
      <c r="R12" s="27">
        <v>2</v>
      </c>
      <c r="S12" s="27">
        <v>3</v>
      </c>
      <c r="T12" s="27">
        <v>3</v>
      </c>
      <c r="U12" s="27">
        <v>4</v>
      </c>
      <c r="V12" s="27">
        <v>5</v>
      </c>
      <c r="W12" s="27">
        <v>6</v>
      </c>
      <c r="X12" s="27">
        <v>9</v>
      </c>
      <c r="Y12" s="27">
        <v>11</v>
      </c>
      <c r="Z12" s="27">
        <v>13</v>
      </c>
      <c r="AA12" s="27">
        <v>18</v>
      </c>
      <c r="AB12" s="27">
        <v>21</v>
      </c>
      <c r="AC12" s="27">
        <v>28</v>
      </c>
      <c r="AD12" s="27">
        <v>30</v>
      </c>
      <c r="AE12" s="27">
        <v>32</v>
      </c>
      <c r="AF12" s="27">
        <v>33</v>
      </c>
      <c r="AG12" s="27">
        <v>36</v>
      </c>
      <c r="AH12" s="27">
        <v>38</v>
      </c>
      <c r="AI12" s="27">
        <v>46</v>
      </c>
      <c r="AJ12" s="27">
        <v>47</v>
      </c>
      <c r="AK12" s="27">
        <v>47</v>
      </c>
      <c r="AL12" s="27">
        <v>48</v>
      </c>
      <c r="AM12" s="27">
        <v>48</v>
      </c>
      <c r="AN12" s="27">
        <v>49</v>
      </c>
      <c r="AO12" s="27">
        <v>50</v>
      </c>
      <c r="AP12" s="27">
        <v>52</v>
      </c>
      <c r="AQ12" s="27">
        <v>53</v>
      </c>
      <c r="AR12" s="27">
        <v>53</v>
      </c>
      <c r="AS12" s="27">
        <v>53</v>
      </c>
      <c r="AT12" s="27">
        <v>54</v>
      </c>
      <c r="AU12" s="27">
        <v>54</v>
      </c>
      <c r="AV12" s="27">
        <v>54</v>
      </c>
      <c r="AW12" s="27">
        <v>55</v>
      </c>
      <c r="AX12" s="27">
        <v>55</v>
      </c>
      <c r="AY12" s="27">
        <v>56</v>
      </c>
      <c r="AZ12" s="27">
        <v>56</v>
      </c>
      <c r="BA12" s="27">
        <v>56</v>
      </c>
      <c r="BB12" s="27">
        <v>55</v>
      </c>
      <c r="BC12" s="27">
        <v>56</v>
      </c>
      <c r="BD12" s="27">
        <v>56</v>
      </c>
      <c r="BE12" s="27">
        <v>56</v>
      </c>
      <c r="BF12" s="27">
        <v>57</v>
      </c>
      <c r="BG12" s="27">
        <v>52</v>
      </c>
      <c r="BH12" s="27">
        <v>52</v>
      </c>
      <c r="BI12" s="60"/>
      <c r="BJ12" s="52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</row>
    <row r="13" spans="1:166" s="38" customFormat="1" ht="39.950000000000003" customHeight="1" x14ac:dyDescent="0.2">
      <c r="A13" s="34" t="s">
        <v>1</v>
      </c>
      <c r="B13" s="35" t="s">
        <v>0</v>
      </c>
      <c r="C13" s="93"/>
      <c r="D13" s="29" t="s">
        <v>14</v>
      </c>
      <c r="E13" s="27" t="s">
        <v>15</v>
      </c>
      <c r="F13" s="27" t="s">
        <v>11</v>
      </c>
      <c r="G13" s="27" t="s">
        <v>52</v>
      </c>
      <c r="H13" s="27">
        <v>25</v>
      </c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>
        <v>1</v>
      </c>
      <c r="W13" s="27">
        <v>3</v>
      </c>
      <c r="X13" s="27">
        <v>3</v>
      </c>
      <c r="Y13" s="27">
        <v>4</v>
      </c>
      <c r="Z13" s="27">
        <v>4</v>
      </c>
      <c r="AA13" s="27">
        <v>5</v>
      </c>
      <c r="AB13" s="27">
        <v>6</v>
      </c>
      <c r="AC13" s="27">
        <v>7</v>
      </c>
      <c r="AD13" s="27">
        <v>10</v>
      </c>
      <c r="AE13" s="27">
        <v>14</v>
      </c>
      <c r="AF13" s="27">
        <v>15</v>
      </c>
      <c r="AG13" s="27">
        <v>16</v>
      </c>
      <c r="AH13" s="27">
        <v>17</v>
      </c>
      <c r="AI13" s="27">
        <v>16</v>
      </c>
      <c r="AJ13" s="27">
        <v>16</v>
      </c>
      <c r="AK13" s="27">
        <v>16</v>
      </c>
      <c r="AL13" s="27">
        <v>17</v>
      </c>
      <c r="AM13" s="27">
        <v>17</v>
      </c>
      <c r="AN13" s="27">
        <v>17</v>
      </c>
      <c r="AO13" s="27">
        <v>19</v>
      </c>
      <c r="AP13" s="27">
        <v>20</v>
      </c>
      <c r="AQ13" s="27">
        <v>21</v>
      </c>
      <c r="AR13" s="27">
        <v>21</v>
      </c>
      <c r="AS13" s="27">
        <v>22</v>
      </c>
      <c r="AT13" s="27">
        <v>22</v>
      </c>
      <c r="AU13" s="27">
        <v>22</v>
      </c>
      <c r="AV13" s="27">
        <v>23</v>
      </c>
      <c r="AW13" s="27">
        <v>23</v>
      </c>
      <c r="AX13" s="27">
        <v>24</v>
      </c>
      <c r="AY13" s="27">
        <v>24</v>
      </c>
      <c r="AZ13" s="27">
        <v>24</v>
      </c>
      <c r="BA13" s="27">
        <v>24</v>
      </c>
      <c r="BB13" s="27">
        <v>24</v>
      </c>
      <c r="BC13" s="27">
        <v>24</v>
      </c>
      <c r="BD13" s="27">
        <v>23</v>
      </c>
      <c r="BE13" s="27">
        <v>23</v>
      </c>
      <c r="BF13" s="27">
        <v>24</v>
      </c>
      <c r="BG13" s="27">
        <v>26</v>
      </c>
      <c r="BH13" s="27">
        <v>26</v>
      </c>
      <c r="BI13" s="60"/>
      <c r="BJ13" s="52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</row>
    <row r="14" spans="1:166" ht="39.950000000000003" customHeight="1" x14ac:dyDescent="0.2">
      <c r="C14" s="93"/>
      <c r="D14" s="29" t="s">
        <v>16</v>
      </c>
      <c r="E14" s="27" t="s">
        <v>17</v>
      </c>
      <c r="F14" s="27" t="s">
        <v>11</v>
      </c>
      <c r="G14" s="27" t="s">
        <v>52</v>
      </c>
      <c r="H14" s="27">
        <v>25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>
        <v>1</v>
      </c>
      <c r="T14" s="27">
        <v>1</v>
      </c>
      <c r="U14" s="27">
        <v>1</v>
      </c>
      <c r="V14" s="27">
        <v>6</v>
      </c>
      <c r="W14" s="27">
        <v>6</v>
      </c>
      <c r="X14" s="27">
        <v>6</v>
      </c>
      <c r="Y14" s="27">
        <v>7</v>
      </c>
      <c r="Z14" s="27">
        <v>9</v>
      </c>
      <c r="AA14" s="27">
        <v>14</v>
      </c>
      <c r="AB14" s="27">
        <v>17</v>
      </c>
      <c r="AC14" s="27">
        <v>17</v>
      </c>
      <c r="AD14" s="27">
        <v>20</v>
      </c>
      <c r="AE14" s="27">
        <v>22</v>
      </c>
      <c r="AF14" s="27">
        <v>24</v>
      </c>
      <c r="AG14" s="27">
        <v>24</v>
      </c>
      <c r="AH14" s="27">
        <v>26</v>
      </c>
      <c r="AI14" s="27">
        <v>29</v>
      </c>
      <c r="AJ14" s="27">
        <v>30</v>
      </c>
      <c r="AK14" s="27">
        <v>30</v>
      </c>
      <c r="AL14" s="27">
        <v>32</v>
      </c>
      <c r="AM14" s="27">
        <v>32</v>
      </c>
      <c r="AN14" s="27">
        <v>32</v>
      </c>
      <c r="AO14" s="27">
        <v>31</v>
      </c>
      <c r="AP14" s="27">
        <v>31</v>
      </c>
      <c r="AQ14" s="27">
        <v>32</v>
      </c>
      <c r="AR14" s="27">
        <v>32</v>
      </c>
      <c r="AS14" s="27">
        <v>33</v>
      </c>
      <c r="AT14" s="27">
        <v>33</v>
      </c>
      <c r="AU14" s="27">
        <v>33</v>
      </c>
      <c r="AV14" s="27">
        <v>33</v>
      </c>
      <c r="AW14" s="27">
        <v>33</v>
      </c>
      <c r="AX14" s="27">
        <v>33</v>
      </c>
      <c r="AY14" s="27">
        <v>32</v>
      </c>
      <c r="AZ14" s="27">
        <v>32</v>
      </c>
      <c r="BA14" s="27">
        <v>32</v>
      </c>
      <c r="BB14" s="27">
        <v>32</v>
      </c>
      <c r="BC14" s="27">
        <v>32</v>
      </c>
      <c r="BD14" s="27">
        <v>32</v>
      </c>
      <c r="BE14" s="27">
        <v>32</v>
      </c>
      <c r="BF14" s="27">
        <v>32</v>
      </c>
      <c r="BG14" s="27">
        <v>26</v>
      </c>
      <c r="BH14" s="27">
        <v>26</v>
      </c>
      <c r="BI14" s="60"/>
      <c r="BJ14" s="52"/>
      <c r="BK14" s="1"/>
      <c r="BL14" s="1"/>
      <c r="BM14" s="1"/>
      <c r="BN14" s="1"/>
      <c r="BO14" s="1"/>
      <c r="BP14" s="1"/>
      <c r="BQ14" s="1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</row>
    <row r="15" spans="1:166" ht="39.950000000000003" customHeight="1" x14ac:dyDescent="0.2">
      <c r="C15" s="93"/>
      <c r="D15" s="29" t="s">
        <v>50</v>
      </c>
      <c r="E15" s="30" t="s">
        <v>51</v>
      </c>
      <c r="F15" s="27" t="s">
        <v>11</v>
      </c>
      <c r="G15" s="27" t="s">
        <v>52</v>
      </c>
      <c r="H15" s="27">
        <v>25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>
        <v>2</v>
      </c>
      <c r="AC15" s="27">
        <v>2</v>
      </c>
      <c r="AD15" s="27">
        <v>2</v>
      </c>
      <c r="AE15" s="27">
        <v>2</v>
      </c>
      <c r="AF15" s="27">
        <v>4</v>
      </c>
      <c r="AG15" s="27">
        <v>5</v>
      </c>
      <c r="AH15" s="27">
        <v>5</v>
      </c>
      <c r="AI15" s="27">
        <v>6</v>
      </c>
      <c r="AJ15" s="27">
        <v>6</v>
      </c>
      <c r="AK15" s="27">
        <v>6</v>
      </c>
      <c r="AL15" s="27">
        <v>8</v>
      </c>
      <c r="AM15" s="27">
        <v>9</v>
      </c>
      <c r="AN15" s="27">
        <v>10</v>
      </c>
      <c r="AO15" s="27">
        <v>11</v>
      </c>
      <c r="AP15" s="27">
        <v>13</v>
      </c>
      <c r="AQ15" s="27">
        <v>14</v>
      </c>
      <c r="AR15" s="27">
        <v>15</v>
      </c>
      <c r="AS15" s="27">
        <v>15</v>
      </c>
      <c r="AT15" s="27">
        <v>16</v>
      </c>
      <c r="AU15" s="27">
        <v>16</v>
      </c>
      <c r="AV15" s="27">
        <v>17</v>
      </c>
      <c r="AW15" s="27">
        <v>17</v>
      </c>
      <c r="AX15" s="27">
        <v>17</v>
      </c>
      <c r="AY15" s="27">
        <v>17</v>
      </c>
      <c r="AZ15" s="27">
        <v>17</v>
      </c>
      <c r="BA15" s="27">
        <v>18</v>
      </c>
      <c r="BB15" s="27">
        <v>18</v>
      </c>
      <c r="BC15" s="27">
        <v>18</v>
      </c>
      <c r="BD15" s="27">
        <v>22</v>
      </c>
      <c r="BE15" s="27">
        <v>22</v>
      </c>
      <c r="BF15" s="27">
        <v>22</v>
      </c>
      <c r="BG15" s="27">
        <v>27</v>
      </c>
      <c r="BH15" s="27">
        <v>28</v>
      </c>
      <c r="BI15" s="60"/>
      <c r="BJ15" s="52"/>
      <c r="BK15" s="1"/>
      <c r="BL15" s="1"/>
      <c r="BM15" s="1"/>
      <c r="BN15" s="1"/>
      <c r="BO15" s="1"/>
      <c r="BP15" s="1"/>
      <c r="BQ15" s="1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</row>
    <row r="16" spans="1:166" ht="39.950000000000003" customHeight="1" x14ac:dyDescent="0.2">
      <c r="C16" s="93"/>
      <c r="D16" s="29" t="s">
        <v>53</v>
      </c>
      <c r="E16" s="30" t="s">
        <v>54</v>
      </c>
      <c r="F16" s="27" t="s">
        <v>11</v>
      </c>
      <c r="G16" s="27" t="s">
        <v>52</v>
      </c>
      <c r="H16" s="27">
        <v>25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>
        <v>1</v>
      </c>
      <c r="T16" s="27">
        <v>1</v>
      </c>
      <c r="U16" s="27">
        <v>1</v>
      </c>
      <c r="V16" s="27">
        <v>1</v>
      </c>
      <c r="W16" s="27">
        <v>2</v>
      </c>
      <c r="X16" s="27">
        <v>2</v>
      </c>
      <c r="Y16" s="27">
        <v>2</v>
      </c>
      <c r="Z16" s="27">
        <v>2</v>
      </c>
      <c r="AA16" s="27">
        <v>2</v>
      </c>
      <c r="AB16" s="27">
        <v>3</v>
      </c>
      <c r="AC16" s="27">
        <v>3</v>
      </c>
      <c r="AD16" s="27">
        <v>4</v>
      </c>
      <c r="AE16" s="27">
        <v>4</v>
      </c>
      <c r="AF16" s="27">
        <v>5</v>
      </c>
      <c r="AG16" s="27">
        <v>6</v>
      </c>
      <c r="AH16" s="27">
        <v>6</v>
      </c>
      <c r="AI16" s="27">
        <v>6</v>
      </c>
      <c r="AJ16" s="27">
        <v>7</v>
      </c>
      <c r="AK16" s="27">
        <v>7</v>
      </c>
      <c r="AL16" s="27">
        <v>7</v>
      </c>
      <c r="AM16" s="27">
        <v>7</v>
      </c>
      <c r="AN16" s="27">
        <v>8</v>
      </c>
      <c r="AO16" s="27">
        <v>8</v>
      </c>
      <c r="AP16" s="27">
        <v>8</v>
      </c>
      <c r="AQ16" s="27">
        <v>8</v>
      </c>
      <c r="AR16" s="27">
        <v>8</v>
      </c>
      <c r="AS16" s="27">
        <v>9</v>
      </c>
      <c r="AT16" s="27">
        <v>9</v>
      </c>
      <c r="AU16" s="27">
        <v>12</v>
      </c>
      <c r="AV16" s="27">
        <v>12</v>
      </c>
      <c r="AW16" s="27">
        <v>13</v>
      </c>
      <c r="AX16" s="27">
        <v>14</v>
      </c>
      <c r="AY16" s="27">
        <v>18</v>
      </c>
      <c r="AZ16" s="27">
        <v>18</v>
      </c>
      <c r="BA16" s="27">
        <v>18</v>
      </c>
      <c r="BB16" s="27">
        <v>18</v>
      </c>
      <c r="BC16" s="27">
        <v>20</v>
      </c>
      <c r="BD16" s="27">
        <v>20</v>
      </c>
      <c r="BE16" s="27">
        <v>21</v>
      </c>
      <c r="BF16" s="27">
        <v>21</v>
      </c>
      <c r="BG16" s="27">
        <v>26</v>
      </c>
      <c r="BH16" s="27">
        <v>26</v>
      </c>
      <c r="BI16" s="60"/>
      <c r="BJ16" s="52"/>
      <c r="BK16" s="1"/>
      <c r="BL16" s="1"/>
      <c r="BM16" s="1"/>
      <c r="BN16" s="1"/>
      <c r="BO16" s="1"/>
      <c r="BP16" s="1"/>
      <c r="BQ16" s="1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</row>
    <row r="17" spans="3:166" ht="39.950000000000003" customHeight="1" x14ac:dyDescent="0.2">
      <c r="C17" s="93"/>
      <c r="D17" s="107" t="s">
        <v>76</v>
      </c>
      <c r="E17" s="108"/>
      <c r="F17" s="108"/>
      <c r="G17" s="109"/>
      <c r="H17" s="28">
        <f t="shared" ref="H17:AA17" si="4">H12+H13+H14+H15+H16</f>
        <v>150</v>
      </c>
      <c r="I17" s="28">
        <f t="shared" si="4"/>
        <v>1</v>
      </c>
      <c r="J17" s="28">
        <f t="shared" si="4"/>
        <v>1</v>
      </c>
      <c r="K17" s="28">
        <f t="shared" si="4"/>
        <v>2</v>
      </c>
      <c r="L17" s="28">
        <f t="shared" si="4"/>
        <v>2</v>
      </c>
      <c r="M17" s="28">
        <f t="shared" si="4"/>
        <v>2</v>
      </c>
      <c r="N17" s="28">
        <f t="shared" si="4"/>
        <v>2</v>
      </c>
      <c r="O17" s="28">
        <f t="shared" si="4"/>
        <v>2</v>
      </c>
      <c r="P17" s="28">
        <f t="shared" si="4"/>
        <v>2</v>
      </c>
      <c r="Q17" s="28">
        <f t="shared" si="4"/>
        <v>2</v>
      </c>
      <c r="R17" s="28">
        <f t="shared" si="4"/>
        <v>2</v>
      </c>
      <c r="S17" s="28">
        <f t="shared" si="4"/>
        <v>5</v>
      </c>
      <c r="T17" s="28">
        <f t="shared" si="4"/>
        <v>5</v>
      </c>
      <c r="U17" s="28">
        <f t="shared" si="4"/>
        <v>6</v>
      </c>
      <c r="V17" s="28">
        <f t="shared" si="4"/>
        <v>13</v>
      </c>
      <c r="W17" s="28">
        <f t="shared" si="4"/>
        <v>17</v>
      </c>
      <c r="X17" s="28">
        <f t="shared" si="4"/>
        <v>20</v>
      </c>
      <c r="Y17" s="28">
        <f t="shared" si="4"/>
        <v>24</v>
      </c>
      <c r="Z17" s="28">
        <f t="shared" si="4"/>
        <v>28</v>
      </c>
      <c r="AA17" s="28">
        <f t="shared" si="4"/>
        <v>39</v>
      </c>
      <c r="AB17" s="28">
        <f t="shared" ref="AB17:AP17" si="5">AB12+AB13+AB14+AB15+AB16</f>
        <v>49</v>
      </c>
      <c r="AC17" s="28">
        <f t="shared" si="5"/>
        <v>57</v>
      </c>
      <c r="AD17" s="28">
        <f t="shared" si="5"/>
        <v>66</v>
      </c>
      <c r="AE17" s="28">
        <f t="shared" si="5"/>
        <v>74</v>
      </c>
      <c r="AF17" s="28">
        <f t="shared" si="5"/>
        <v>81</v>
      </c>
      <c r="AG17" s="28">
        <f t="shared" si="5"/>
        <v>87</v>
      </c>
      <c r="AH17" s="28">
        <f t="shared" si="5"/>
        <v>92</v>
      </c>
      <c r="AI17" s="28">
        <f t="shared" si="5"/>
        <v>103</v>
      </c>
      <c r="AJ17" s="28">
        <f t="shared" si="5"/>
        <v>106</v>
      </c>
      <c r="AK17" s="28">
        <f t="shared" si="5"/>
        <v>106</v>
      </c>
      <c r="AL17" s="28">
        <f t="shared" si="5"/>
        <v>112</v>
      </c>
      <c r="AM17" s="28">
        <f t="shared" si="5"/>
        <v>113</v>
      </c>
      <c r="AN17" s="28">
        <f t="shared" si="5"/>
        <v>116</v>
      </c>
      <c r="AO17" s="28">
        <f t="shared" si="5"/>
        <v>119</v>
      </c>
      <c r="AP17" s="28">
        <f t="shared" si="5"/>
        <v>124</v>
      </c>
      <c r="AQ17" s="28">
        <f t="shared" ref="AQ17:AY17" si="6">AQ12+AQ13+AQ14+AQ15+AQ16</f>
        <v>128</v>
      </c>
      <c r="AR17" s="28">
        <f t="shared" si="6"/>
        <v>129</v>
      </c>
      <c r="AS17" s="28">
        <f t="shared" si="6"/>
        <v>132</v>
      </c>
      <c r="AT17" s="28">
        <f t="shared" si="6"/>
        <v>134</v>
      </c>
      <c r="AU17" s="28">
        <f t="shared" si="6"/>
        <v>137</v>
      </c>
      <c r="AV17" s="28">
        <f t="shared" si="6"/>
        <v>139</v>
      </c>
      <c r="AW17" s="28">
        <f t="shared" si="6"/>
        <v>141</v>
      </c>
      <c r="AX17" s="28">
        <f t="shared" si="6"/>
        <v>143</v>
      </c>
      <c r="AY17" s="28">
        <f t="shared" si="6"/>
        <v>147</v>
      </c>
      <c r="AZ17" s="28">
        <f>AZ12+AZ14+AZ13+AZ15+AZ16</f>
        <v>147</v>
      </c>
      <c r="BA17" s="28">
        <f t="shared" ref="BA17:BI17" si="7">BA12+BA13+BA14+BA15+BA16</f>
        <v>148</v>
      </c>
      <c r="BB17" s="28">
        <f t="shared" si="7"/>
        <v>147</v>
      </c>
      <c r="BC17" s="28">
        <f t="shared" si="7"/>
        <v>150</v>
      </c>
      <c r="BD17" s="28">
        <f t="shared" si="7"/>
        <v>153</v>
      </c>
      <c r="BE17" s="28">
        <f t="shared" si="7"/>
        <v>154</v>
      </c>
      <c r="BF17" s="28">
        <f>BF12+BF13+BF14+BF15+BF16</f>
        <v>156</v>
      </c>
      <c r="BG17" s="28">
        <f>BG12+BG13+BG14+BG15+BG16</f>
        <v>157</v>
      </c>
      <c r="BH17" s="28">
        <f>BH12+BH13+BH14+BH15+BH16</f>
        <v>158</v>
      </c>
      <c r="BI17" s="61">
        <f t="shared" si="7"/>
        <v>0</v>
      </c>
      <c r="BJ17" s="53"/>
      <c r="BK17" s="1"/>
      <c r="BL17" s="1"/>
      <c r="BM17" s="1"/>
      <c r="BN17" s="1"/>
      <c r="BO17" s="1"/>
      <c r="BP17" s="1"/>
      <c r="BQ17" s="1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</row>
    <row r="18" spans="3:166" ht="39.950000000000003" customHeight="1" x14ac:dyDescent="0.2">
      <c r="C18" s="93"/>
      <c r="D18" s="89" t="s">
        <v>7</v>
      </c>
      <c r="E18" s="90"/>
      <c r="F18" s="90"/>
      <c r="G18" s="91"/>
      <c r="H18" s="71">
        <f t="shared" ref="H18:AA18" si="8">H10+H17</f>
        <v>225</v>
      </c>
      <c r="I18" s="72">
        <f t="shared" si="8"/>
        <v>1</v>
      </c>
      <c r="J18" s="72">
        <f t="shared" si="8"/>
        <v>1</v>
      </c>
      <c r="K18" s="72">
        <f t="shared" si="8"/>
        <v>2</v>
      </c>
      <c r="L18" s="72">
        <f t="shared" si="8"/>
        <v>2</v>
      </c>
      <c r="M18" s="72">
        <f t="shared" si="8"/>
        <v>2</v>
      </c>
      <c r="N18" s="72">
        <f t="shared" si="8"/>
        <v>3</v>
      </c>
      <c r="O18" s="72">
        <f t="shared" si="8"/>
        <v>3</v>
      </c>
      <c r="P18" s="72">
        <f t="shared" si="8"/>
        <v>3</v>
      </c>
      <c r="Q18" s="72">
        <f t="shared" si="8"/>
        <v>3</v>
      </c>
      <c r="R18" s="72">
        <f t="shared" si="8"/>
        <v>4</v>
      </c>
      <c r="S18" s="72">
        <f t="shared" si="8"/>
        <v>7</v>
      </c>
      <c r="T18" s="72">
        <f t="shared" si="8"/>
        <v>8</v>
      </c>
      <c r="U18" s="72">
        <f t="shared" si="8"/>
        <v>10</v>
      </c>
      <c r="V18" s="72">
        <f t="shared" si="8"/>
        <v>19</v>
      </c>
      <c r="W18" s="72">
        <f t="shared" si="8"/>
        <v>25</v>
      </c>
      <c r="X18" s="72">
        <f t="shared" si="8"/>
        <v>28</v>
      </c>
      <c r="Y18" s="72">
        <f t="shared" si="8"/>
        <v>36</v>
      </c>
      <c r="Z18" s="72">
        <f t="shared" si="8"/>
        <v>40</v>
      </c>
      <c r="AA18" s="72">
        <f t="shared" si="8"/>
        <v>52</v>
      </c>
      <c r="AB18" s="72">
        <f t="shared" ref="AB18:AP18" si="9">AB10+AB17</f>
        <v>69</v>
      </c>
      <c r="AC18" s="72">
        <f t="shared" si="9"/>
        <v>80</v>
      </c>
      <c r="AD18" s="72">
        <f t="shared" si="9"/>
        <v>96</v>
      </c>
      <c r="AE18" s="72">
        <f t="shared" si="9"/>
        <v>106</v>
      </c>
      <c r="AF18" s="72">
        <f t="shared" si="9"/>
        <v>118</v>
      </c>
      <c r="AG18" s="72">
        <f t="shared" si="9"/>
        <v>126</v>
      </c>
      <c r="AH18" s="72">
        <f t="shared" si="9"/>
        <v>137</v>
      </c>
      <c r="AI18" s="72">
        <f t="shared" si="9"/>
        <v>147</v>
      </c>
      <c r="AJ18" s="72">
        <f t="shared" si="9"/>
        <v>152</v>
      </c>
      <c r="AK18" s="72">
        <f t="shared" si="9"/>
        <v>153</v>
      </c>
      <c r="AL18" s="72">
        <f t="shared" si="9"/>
        <v>161</v>
      </c>
      <c r="AM18" s="72">
        <f t="shared" si="9"/>
        <v>163</v>
      </c>
      <c r="AN18" s="72">
        <f t="shared" si="9"/>
        <v>167</v>
      </c>
      <c r="AO18" s="72">
        <f t="shared" si="9"/>
        <v>173</v>
      </c>
      <c r="AP18" s="72">
        <f t="shared" si="9"/>
        <v>177</v>
      </c>
      <c r="AQ18" s="72">
        <f t="shared" ref="AQ18:BI18" si="10">AQ10+AQ17</f>
        <v>180</v>
      </c>
      <c r="AR18" s="72">
        <f t="shared" si="10"/>
        <v>182</v>
      </c>
      <c r="AS18" s="72">
        <f t="shared" si="10"/>
        <v>184</v>
      </c>
      <c r="AT18" s="72">
        <f t="shared" si="10"/>
        <v>187</v>
      </c>
      <c r="AU18" s="72">
        <f t="shared" si="10"/>
        <v>190</v>
      </c>
      <c r="AV18" s="72">
        <f t="shared" si="10"/>
        <v>192</v>
      </c>
      <c r="AW18" s="72">
        <f t="shared" si="10"/>
        <v>196</v>
      </c>
      <c r="AX18" s="72">
        <f t="shared" si="10"/>
        <v>199</v>
      </c>
      <c r="AY18" s="72">
        <f t="shared" si="10"/>
        <v>202</v>
      </c>
      <c r="AZ18" s="72">
        <f t="shared" si="10"/>
        <v>202</v>
      </c>
      <c r="BA18" s="72">
        <f t="shared" si="10"/>
        <v>204</v>
      </c>
      <c r="BB18" s="72">
        <f t="shared" si="10"/>
        <v>205</v>
      </c>
      <c r="BC18" s="72">
        <f t="shared" si="10"/>
        <v>207</v>
      </c>
      <c r="BD18" s="72">
        <f t="shared" si="10"/>
        <v>209</v>
      </c>
      <c r="BE18" s="72">
        <f t="shared" si="10"/>
        <v>209</v>
      </c>
      <c r="BF18" s="72">
        <f>BF10+BF17</f>
        <v>210</v>
      </c>
      <c r="BG18" s="72">
        <f>BG10+BG17</f>
        <v>210</v>
      </c>
      <c r="BH18" s="72">
        <f>BH17+BH10</f>
        <v>212</v>
      </c>
      <c r="BI18" s="72">
        <f t="shared" si="10"/>
        <v>0</v>
      </c>
      <c r="BJ18" s="53"/>
      <c r="BK18" s="1"/>
      <c r="BL18" s="1"/>
      <c r="BM18" s="1"/>
      <c r="BN18" s="1"/>
      <c r="BO18" s="1"/>
      <c r="BP18" s="1"/>
      <c r="BQ18" s="1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</row>
    <row r="19" spans="3:166" ht="39.950000000000003" customHeight="1" x14ac:dyDescent="0.2">
      <c r="C19" s="93"/>
      <c r="D19" s="82" t="s">
        <v>40</v>
      </c>
      <c r="E19" s="83"/>
      <c r="F19" s="83"/>
      <c r="G19" s="83"/>
      <c r="H19" s="83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1"/>
      <c r="BL19" s="1"/>
      <c r="BM19" s="1"/>
      <c r="BN19" s="1"/>
      <c r="BO19" s="1"/>
      <c r="BP19" s="1"/>
      <c r="BQ19" s="1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</row>
    <row r="20" spans="3:166" ht="56.25" customHeight="1" x14ac:dyDescent="0.2">
      <c r="C20" s="93"/>
      <c r="D20" s="24" t="s">
        <v>34</v>
      </c>
      <c r="E20" s="25" t="s">
        <v>35</v>
      </c>
      <c r="F20" s="25" t="s">
        <v>18</v>
      </c>
      <c r="G20" s="25" t="s">
        <v>13</v>
      </c>
      <c r="H20" s="25">
        <v>25</v>
      </c>
      <c r="I20" s="62"/>
      <c r="J20" s="62"/>
      <c r="K20" s="62"/>
      <c r="L20" s="62"/>
      <c r="M20" s="62">
        <v>1</v>
      </c>
      <c r="N20" s="62">
        <v>1</v>
      </c>
      <c r="O20" s="62">
        <v>1</v>
      </c>
      <c r="P20" s="62">
        <v>2</v>
      </c>
      <c r="Q20" s="62">
        <v>2</v>
      </c>
      <c r="R20" s="62">
        <v>4</v>
      </c>
      <c r="S20" s="62">
        <v>4</v>
      </c>
      <c r="T20" s="62">
        <v>4</v>
      </c>
      <c r="U20" s="62">
        <v>4</v>
      </c>
      <c r="V20" s="62">
        <v>6</v>
      </c>
      <c r="W20" s="62">
        <v>6</v>
      </c>
      <c r="X20" s="62">
        <v>7</v>
      </c>
      <c r="Y20" s="62">
        <v>7</v>
      </c>
      <c r="Z20" s="62">
        <v>7</v>
      </c>
      <c r="AA20" s="62">
        <v>7</v>
      </c>
      <c r="AB20" s="62">
        <v>7</v>
      </c>
      <c r="AC20" s="62">
        <v>7</v>
      </c>
      <c r="AD20" s="62">
        <v>7</v>
      </c>
      <c r="AE20" s="62">
        <v>8</v>
      </c>
      <c r="AF20" s="62">
        <v>8</v>
      </c>
      <c r="AG20" s="62">
        <v>10</v>
      </c>
      <c r="AH20" s="62">
        <v>10</v>
      </c>
      <c r="AI20" s="62">
        <v>10</v>
      </c>
      <c r="AJ20" s="62">
        <v>11</v>
      </c>
      <c r="AK20" s="62">
        <v>12</v>
      </c>
      <c r="AL20" s="62">
        <v>14</v>
      </c>
      <c r="AM20" s="62">
        <v>15</v>
      </c>
      <c r="AN20" s="62">
        <v>16</v>
      </c>
      <c r="AO20" s="62">
        <v>16</v>
      </c>
      <c r="AP20" s="62">
        <v>17</v>
      </c>
      <c r="AQ20" s="62">
        <v>17</v>
      </c>
      <c r="AR20" s="62">
        <v>17</v>
      </c>
      <c r="AS20" s="62">
        <v>17</v>
      </c>
      <c r="AT20" s="62">
        <v>19</v>
      </c>
      <c r="AU20" s="62">
        <v>19</v>
      </c>
      <c r="AV20" s="62">
        <v>22</v>
      </c>
      <c r="AW20" s="62">
        <v>23</v>
      </c>
      <c r="AX20" s="62">
        <v>24</v>
      </c>
      <c r="AY20" s="62">
        <v>25</v>
      </c>
      <c r="AZ20" s="62">
        <v>25</v>
      </c>
      <c r="BA20" s="62">
        <v>25</v>
      </c>
      <c r="BB20" s="62">
        <v>25</v>
      </c>
      <c r="BC20" s="62">
        <v>27</v>
      </c>
      <c r="BD20" s="62">
        <v>27</v>
      </c>
      <c r="BE20" s="62">
        <v>29</v>
      </c>
      <c r="BF20" s="62">
        <v>30</v>
      </c>
      <c r="BG20" s="62">
        <v>30</v>
      </c>
      <c r="BH20" s="62">
        <v>30</v>
      </c>
      <c r="BI20" s="62"/>
      <c r="BJ20" s="54"/>
      <c r="BK20" s="1"/>
      <c r="BL20" s="1"/>
      <c r="BM20" s="1"/>
      <c r="BN20" s="1"/>
      <c r="BO20" s="1"/>
      <c r="BP20" s="1"/>
      <c r="BQ20" s="1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</row>
    <row r="21" spans="3:166" ht="39.950000000000003" customHeight="1" x14ac:dyDescent="0.2">
      <c r="C21" s="93"/>
      <c r="D21" s="107" t="s">
        <v>30</v>
      </c>
      <c r="E21" s="108"/>
      <c r="F21" s="108"/>
      <c r="G21" s="109"/>
      <c r="H21" s="28">
        <f t="shared" ref="H21:Q21" si="11">H20</f>
        <v>25</v>
      </c>
      <c r="I21" s="61">
        <f t="shared" si="11"/>
        <v>0</v>
      </c>
      <c r="J21" s="61">
        <f t="shared" si="11"/>
        <v>0</v>
      </c>
      <c r="K21" s="61">
        <f t="shared" si="11"/>
        <v>0</v>
      </c>
      <c r="L21" s="61">
        <f t="shared" si="11"/>
        <v>0</v>
      </c>
      <c r="M21" s="61">
        <f t="shared" si="11"/>
        <v>1</v>
      </c>
      <c r="N21" s="61">
        <f t="shared" si="11"/>
        <v>1</v>
      </c>
      <c r="O21" s="61">
        <f t="shared" si="11"/>
        <v>1</v>
      </c>
      <c r="P21" s="61">
        <f t="shared" si="11"/>
        <v>2</v>
      </c>
      <c r="Q21" s="61">
        <f t="shared" si="11"/>
        <v>2</v>
      </c>
      <c r="R21" s="61">
        <f t="shared" ref="R21:AA21" si="12">R20</f>
        <v>4</v>
      </c>
      <c r="S21" s="61">
        <f t="shared" si="12"/>
        <v>4</v>
      </c>
      <c r="T21" s="61">
        <f t="shared" si="12"/>
        <v>4</v>
      </c>
      <c r="U21" s="61">
        <f t="shared" si="12"/>
        <v>4</v>
      </c>
      <c r="V21" s="61">
        <f t="shared" si="12"/>
        <v>6</v>
      </c>
      <c r="W21" s="61">
        <f t="shared" si="12"/>
        <v>6</v>
      </c>
      <c r="X21" s="61">
        <f t="shared" si="12"/>
        <v>7</v>
      </c>
      <c r="Y21" s="61">
        <f t="shared" si="12"/>
        <v>7</v>
      </c>
      <c r="Z21" s="61">
        <f t="shared" si="12"/>
        <v>7</v>
      </c>
      <c r="AA21" s="61">
        <f t="shared" si="12"/>
        <v>7</v>
      </c>
      <c r="AB21" s="61">
        <f t="shared" ref="AB21:AP21" si="13">AB20</f>
        <v>7</v>
      </c>
      <c r="AC21" s="61">
        <f t="shared" si="13"/>
        <v>7</v>
      </c>
      <c r="AD21" s="61">
        <f t="shared" si="13"/>
        <v>7</v>
      </c>
      <c r="AE21" s="61">
        <f t="shared" si="13"/>
        <v>8</v>
      </c>
      <c r="AF21" s="61">
        <f t="shared" si="13"/>
        <v>8</v>
      </c>
      <c r="AG21" s="61">
        <f t="shared" si="13"/>
        <v>10</v>
      </c>
      <c r="AH21" s="61">
        <f t="shared" si="13"/>
        <v>10</v>
      </c>
      <c r="AI21" s="61">
        <f t="shared" si="13"/>
        <v>10</v>
      </c>
      <c r="AJ21" s="61">
        <f t="shared" si="13"/>
        <v>11</v>
      </c>
      <c r="AK21" s="61">
        <f t="shared" si="13"/>
        <v>12</v>
      </c>
      <c r="AL21" s="61">
        <f t="shared" si="13"/>
        <v>14</v>
      </c>
      <c r="AM21" s="61">
        <f t="shared" si="13"/>
        <v>15</v>
      </c>
      <c r="AN21" s="61">
        <f t="shared" si="13"/>
        <v>16</v>
      </c>
      <c r="AO21" s="61">
        <f t="shared" si="13"/>
        <v>16</v>
      </c>
      <c r="AP21" s="61">
        <f t="shared" si="13"/>
        <v>17</v>
      </c>
      <c r="AQ21" s="61">
        <f t="shared" ref="AQ21:BE21" si="14">AQ20</f>
        <v>17</v>
      </c>
      <c r="AR21" s="61">
        <f t="shared" si="14"/>
        <v>17</v>
      </c>
      <c r="AS21" s="61">
        <f t="shared" si="14"/>
        <v>17</v>
      </c>
      <c r="AT21" s="61">
        <f t="shared" si="14"/>
        <v>19</v>
      </c>
      <c r="AU21" s="61">
        <f t="shared" si="14"/>
        <v>19</v>
      </c>
      <c r="AV21" s="61">
        <f t="shared" si="14"/>
        <v>22</v>
      </c>
      <c r="AW21" s="61">
        <f t="shared" si="14"/>
        <v>23</v>
      </c>
      <c r="AX21" s="61">
        <f t="shared" si="14"/>
        <v>24</v>
      </c>
      <c r="AY21" s="61">
        <f t="shared" si="14"/>
        <v>25</v>
      </c>
      <c r="AZ21" s="61">
        <f t="shared" si="14"/>
        <v>25</v>
      </c>
      <c r="BA21" s="61">
        <f t="shared" si="14"/>
        <v>25</v>
      </c>
      <c r="BB21" s="61">
        <f t="shared" si="14"/>
        <v>25</v>
      </c>
      <c r="BC21" s="61">
        <f t="shared" si="14"/>
        <v>27</v>
      </c>
      <c r="BD21" s="61">
        <f t="shared" si="14"/>
        <v>27</v>
      </c>
      <c r="BE21" s="61">
        <f t="shared" si="14"/>
        <v>29</v>
      </c>
      <c r="BF21" s="61">
        <f>BF20</f>
        <v>30</v>
      </c>
      <c r="BG21" s="61">
        <f>BG20</f>
        <v>30</v>
      </c>
      <c r="BH21" s="61">
        <f>BH20</f>
        <v>30</v>
      </c>
      <c r="BI21" s="61">
        <f>BI20</f>
        <v>0</v>
      </c>
      <c r="BJ21" s="53"/>
      <c r="BK21" s="1"/>
      <c r="BL21" s="1"/>
      <c r="BM21" s="1"/>
      <c r="BN21" s="1"/>
      <c r="BO21" s="1"/>
      <c r="BP21" s="1"/>
      <c r="BQ21" s="1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</row>
    <row r="22" spans="3:166" ht="35.1" customHeight="1" x14ac:dyDescent="0.2">
      <c r="C22" s="93"/>
      <c r="D22" s="115" t="s">
        <v>19</v>
      </c>
      <c r="E22" s="116"/>
      <c r="F22" s="116"/>
      <c r="G22" s="116"/>
      <c r="H22" s="11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1"/>
      <c r="BL22" s="1"/>
      <c r="BM22" s="1"/>
      <c r="BN22" s="1"/>
      <c r="BO22" s="1"/>
      <c r="BP22" s="1"/>
      <c r="BQ22" s="1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</row>
    <row r="23" spans="3:166" ht="39.950000000000003" customHeight="1" x14ac:dyDescent="0.2">
      <c r="C23" s="93"/>
      <c r="D23" s="40" t="s">
        <v>29</v>
      </c>
      <c r="E23" s="40" t="s">
        <v>20</v>
      </c>
      <c r="F23" s="40" t="s">
        <v>21</v>
      </c>
      <c r="G23" s="40" t="s">
        <v>22</v>
      </c>
      <c r="H23" s="41">
        <v>15</v>
      </c>
      <c r="I23" s="63">
        <v>2</v>
      </c>
      <c r="J23" s="63">
        <v>3</v>
      </c>
      <c r="K23" s="63">
        <v>4</v>
      </c>
      <c r="L23" s="63">
        <v>4</v>
      </c>
      <c r="M23" s="63">
        <v>4</v>
      </c>
      <c r="N23" s="63">
        <v>4</v>
      </c>
      <c r="O23" s="63">
        <v>4</v>
      </c>
      <c r="P23" s="63">
        <v>4</v>
      </c>
      <c r="Q23" s="63">
        <v>4</v>
      </c>
      <c r="R23" s="63">
        <v>4</v>
      </c>
      <c r="S23" s="63">
        <v>4</v>
      </c>
      <c r="T23" s="63">
        <v>4</v>
      </c>
      <c r="U23" s="63">
        <v>4</v>
      </c>
      <c r="V23" s="63">
        <v>4</v>
      </c>
      <c r="W23" s="63">
        <v>6</v>
      </c>
      <c r="X23" s="63">
        <v>6</v>
      </c>
      <c r="Y23" s="63">
        <v>6</v>
      </c>
      <c r="Z23" s="63">
        <v>6</v>
      </c>
      <c r="AA23" s="63">
        <v>7</v>
      </c>
      <c r="AB23" s="63">
        <v>9</v>
      </c>
      <c r="AC23" s="63">
        <v>9</v>
      </c>
      <c r="AD23" s="63">
        <v>11</v>
      </c>
      <c r="AE23" s="63">
        <v>11</v>
      </c>
      <c r="AF23" s="63">
        <v>11</v>
      </c>
      <c r="AG23" s="63">
        <v>13</v>
      </c>
      <c r="AH23" s="63">
        <v>14</v>
      </c>
      <c r="AI23" s="63">
        <v>15</v>
      </c>
      <c r="AJ23" s="63">
        <v>16</v>
      </c>
      <c r="AK23" s="63">
        <v>16</v>
      </c>
      <c r="AL23" s="63">
        <v>16</v>
      </c>
      <c r="AM23" s="63">
        <v>16</v>
      </c>
      <c r="AN23" s="63">
        <v>16</v>
      </c>
      <c r="AO23" s="63">
        <v>16</v>
      </c>
      <c r="AP23" s="63">
        <v>16</v>
      </c>
      <c r="AQ23" s="63">
        <v>16</v>
      </c>
      <c r="AR23" s="63">
        <v>16</v>
      </c>
      <c r="AS23" s="63">
        <v>16</v>
      </c>
      <c r="AT23" s="63">
        <v>16</v>
      </c>
      <c r="AU23" s="63">
        <v>16</v>
      </c>
      <c r="AV23" s="63">
        <v>16</v>
      </c>
      <c r="AW23" s="63">
        <v>16</v>
      </c>
      <c r="AX23" s="63">
        <v>16</v>
      </c>
      <c r="AY23" s="63">
        <v>16</v>
      </c>
      <c r="AZ23" s="63">
        <v>16</v>
      </c>
      <c r="BA23" s="63">
        <v>16</v>
      </c>
      <c r="BB23" s="63">
        <v>16</v>
      </c>
      <c r="BC23" s="63">
        <v>16</v>
      </c>
      <c r="BD23" s="63">
        <v>16</v>
      </c>
      <c r="BE23" s="63">
        <v>16</v>
      </c>
      <c r="BF23" s="63">
        <v>16</v>
      </c>
      <c r="BG23" s="63">
        <v>16</v>
      </c>
      <c r="BH23" s="63">
        <v>16</v>
      </c>
      <c r="BI23" s="63"/>
      <c r="BJ23" s="55"/>
      <c r="BK23" s="1"/>
      <c r="BL23" s="1"/>
      <c r="BM23" s="1"/>
      <c r="BN23" s="1"/>
      <c r="BO23" s="1"/>
      <c r="BP23" s="1"/>
      <c r="BQ23" s="1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</row>
    <row r="24" spans="3:166" ht="39.950000000000003" customHeight="1" x14ac:dyDescent="0.2">
      <c r="C24" s="93"/>
      <c r="D24" s="110" t="s">
        <v>37</v>
      </c>
      <c r="E24" s="111"/>
      <c r="F24" s="111"/>
      <c r="G24" s="112"/>
      <c r="H24" s="42">
        <f>H23</f>
        <v>15</v>
      </c>
      <c r="I24" s="64">
        <f t="shared" ref="I24:O24" si="15">I23</f>
        <v>2</v>
      </c>
      <c r="J24" s="64">
        <f t="shared" si="15"/>
        <v>3</v>
      </c>
      <c r="K24" s="64">
        <f t="shared" si="15"/>
        <v>4</v>
      </c>
      <c r="L24" s="64">
        <f t="shared" si="15"/>
        <v>4</v>
      </c>
      <c r="M24" s="64">
        <f t="shared" si="15"/>
        <v>4</v>
      </c>
      <c r="N24" s="64">
        <f t="shared" si="15"/>
        <v>4</v>
      </c>
      <c r="O24" s="64">
        <f t="shared" si="15"/>
        <v>4</v>
      </c>
      <c r="P24" s="64">
        <f t="shared" ref="P24:BI24" si="16">P23</f>
        <v>4</v>
      </c>
      <c r="Q24" s="64">
        <f t="shared" si="16"/>
        <v>4</v>
      </c>
      <c r="R24" s="64">
        <f t="shared" si="16"/>
        <v>4</v>
      </c>
      <c r="S24" s="64">
        <f t="shared" si="16"/>
        <v>4</v>
      </c>
      <c r="T24" s="64">
        <f t="shared" si="16"/>
        <v>4</v>
      </c>
      <c r="U24" s="64">
        <f t="shared" si="16"/>
        <v>4</v>
      </c>
      <c r="V24" s="64">
        <f t="shared" si="16"/>
        <v>4</v>
      </c>
      <c r="W24" s="64">
        <f t="shared" si="16"/>
        <v>6</v>
      </c>
      <c r="X24" s="64">
        <f t="shared" si="16"/>
        <v>6</v>
      </c>
      <c r="Y24" s="64">
        <f t="shared" si="16"/>
        <v>6</v>
      </c>
      <c r="Z24" s="64">
        <f t="shared" si="16"/>
        <v>6</v>
      </c>
      <c r="AA24" s="64">
        <f t="shared" si="16"/>
        <v>7</v>
      </c>
      <c r="AB24" s="64">
        <f t="shared" si="16"/>
        <v>9</v>
      </c>
      <c r="AC24" s="64">
        <f t="shared" si="16"/>
        <v>9</v>
      </c>
      <c r="AD24" s="64">
        <f t="shared" si="16"/>
        <v>11</v>
      </c>
      <c r="AE24" s="64">
        <f t="shared" si="16"/>
        <v>11</v>
      </c>
      <c r="AF24" s="64">
        <f t="shared" si="16"/>
        <v>11</v>
      </c>
      <c r="AG24" s="64">
        <f t="shared" si="16"/>
        <v>13</v>
      </c>
      <c r="AH24" s="64">
        <f t="shared" si="16"/>
        <v>14</v>
      </c>
      <c r="AI24" s="64">
        <f t="shared" si="16"/>
        <v>15</v>
      </c>
      <c r="AJ24" s="64">
        <f t="shared" si="16"/>
        <v>16</v>
      </c>
      <c r="AK24" s="64">
        <f t="shared" si="16"/>
        <v>16</v>
      </c>
      <c r="AL24" s="64">
        <f t="shared" si="16"/>
        <v>16</v>
      </c>
      <c r="AM24" s="64">
        <f t="shared" si="16"/>
        <v>16</v>
      </c>
      <c r="AN24" s="64">
        <f t="shared" si="16"/>
        <v>16</v>
      </c>
      <c r="AO24" s="64">
        <f t="shared" si="16"/>
        <v>16</v>
      </c>
      <c r="AP24" s="64">
        <f t="shared" si="16"/>
        <v>16</v>
      </c>
      <c r="AQ24" s="64">
        <f t="shared" ref="AQ24:BE24" si="17">AQ23</f>
        <v>16</v>
      </c>
      <c r="AR24" s="64">
        <f t="shared" si="17"/>
        <v>16</v>
      </c>
      <c r="AS24" s="64">
        <f t="shared" si="17"/>
        <v>16</v>
      </c>
      <c r="AT24" s="64">
        <f t="shared" si="17"/>
        <v>16</v>
      </c>
      <c r="AU24" s="64">
        <f t="shared" si="17"/>
        <v>16</v>
      </c>
      <c r="AV24" s="64">
        <f t="shared" si="17"/>
        <v>16</v>
      </c>
      <c r="AW24" s="64">
        <f t="shared" si="17"/>
        <v>16</v>
      </c>
      <c r="AX24" s="64">
        <f t="shared" si="17"/>
        <v>16</v>
      </c>
      <c r="AY24" s="64">
        <f t="shared" si="17"/>
        <v>16</v>
      </c>
      <c r="AZ24" s="64">
        <f t="shared" si="17"/>
        <v>16</v>
      </c>
      <c r="BA24" s="64">
        <f t="shared" si="17"/>
        <v>16</v>
      </c>
      <c r="BB24" s="64">
        <f t="shared" si="17"/>
        <v>16</v>
      </c>
      <c r="BC24" s="64">
        <f t="shared" si="17"/>
        <v>16</v>
      </c>
      <c r="BD24" s="64">
        <f t="shared" si="17"/>
        <v>16</v>
      </c>
      <c r="BE24" s="64">
        <f t="shared" si="17"/>
        <v>16</v>
      </c>
      <c r="BF24" s="64">
        <f>BF23</f>
        <v>16</v>
      </c>
      <c r="BG24" s="64">
        <f>BG23</f>
        <v>16</v>
      </c>
      <c r="BH24" s="64">
        <f>BH23</f>
        <v>16</v>
      </c>
      <c r="BI24" s="64">
        <f t="shared" si="16"/>
        <v>0</v>
      </c>
      <c r="BJ24" s="56"/>
      <c r="BK24" s="1"/>
      <c r="BL24" s="1"/>
      <c r="BM24" s="1"/>
      <c r="BN24" s="1"/>
      <c r="BO24" s="1"/>
      <c r="BP24" s="1"/>
      <c r="BQ24" s="1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</row>
    <row r="25" spans="3:166" ht="35.1" customHeight="1" x14ac:dyDescent="0.2">
      <c r="C25" s="93"/>
      <c r="D25" s="85" t="s">
        <v>36</v>
      </c>
      <c r="E25" s="86"/>
      <c r="F25" s="86"/>
      <c r="G25" s="86"/>
      <c r="H25" s="8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1"/>
      <c r="BL25" s="1"/>
      <c r="BM25" s="1"/>
      <c r="BN25" s="1"/>
      <c r="BO25" s="1"/>
      <c r="BP25" s="1"/>
      <c r="BQ25" s="1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</row>
    <row r="26" spans="3:166" ht="35.1" customHeight="1" x14ac:dyDescent="0.2">
      <c r="C26" s="93"/>
      <c r="D26" s="24" t="s">
        <v>32</v>
      </c>
      <c r="E26" s="26" t="s">
        <v>31</v>
      </c>
      <c r="F26" s="25" t="s">
        <v>18</v>
      </c>
      <c r="G26" s="25" t="s">
        <v>12</v>
      </c>
      <c r="H26" s="25">
        <v>25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62"/>
      <c r="BJ26" s="54"/>
      <c r="BK26" s="1"/>
      <c r="BL26" s="1"/>
      <c r="BM26" s="1"/>
      <c r="BN26" s="1"/>
      <c r="BO26" s="1"/>
      <c r="BP26" s="1"/>
      <c r="BQ26" s="1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</row>
    <row r="27" spans="3:166" ht="35.1" customHeight="1" x14ac:dyDescent="0.2">
      <c r="C27" s="93"/>
      <c r="D27" s="24" t="s">
        <v>32</v>
      </c>
      <c r="E27" s="26" t="s">
        <v>31</v>
      </c>
      <c r="F27" s="25" t="s">
        <v>11</v>
      </c>
      <c r="G27" s="25" t="s">
        <v>13</v>
      </c>
      <c r="H27" s="25">
        <v>25</v>
      </c>
      <c r="I27" s="25"/>
      <c r="J27" s="25"/>
      <c r="K27" s="25"/>
      <c r="L27" s="25"/>
      <c r="M27" s="25"/>
      <c r="N27" s="25"/>
      <c r="O27" s="25"/>
      <c r="P27" s="25"/>
      <c r="Q27" s="25">
        <v>1</v>
      </c>
      <c r="R27" s="25">
        <v>1</v>
      </c>
      <c r="S27" s="25">
        <v>1</v>
      </c>
      <c r="T27" s="25">
        <v>1</v>
      </c>
      <c r="U27" s="25">
        <v>1</v>
      </c>
      <c r="V27" s="25">
        <v>1</v>
      </c>
      <c r="W27" s="25">
        <v>1</v>
      </c>
      <c r="X27" s="25">
        <v>1</v>
      </c>
      <c r="Y27" s="25">
        <v>1</v>
      </c>
      <c r="Z27" s="25">
        <v>1</v>
      </c>
      <c r="AA27" s="25">
        <v>1</v>
      </c>
      <c r="AB27" s="25">
        <v>1</v>
      </c>
      <c r="AC27" s="25">
        <v>1</v>
      </c>
      <c r="AD27" s="25">
        <v>1</v>
      </c>
      <c r="AE27" s="25">
        <v>1</v>
      </c>
      <c r="AF27" s="25">
        <v>1</v>
      </c>
      <c r="AG27" s="25">
        <v>1</v>
      </c>
      <c r="AH27" s="25">
        <v>1</v>
      </c>
      <c r="AI27" s="25">
        <v>1</v>
      </c>
      <c r="AJ27" s="25">
        <v>1</v>
      </c>
      <c r="AK27" s="25">
        <v>2</v>
      </c>
      <c r="AL27" s="25">
        <v>2</v>
      </c>
      <c r="AM27" s="25">
        <v>2</v>
      </c>
      <c r="AN27" s="25">
        <v>2</v>
      </c>
      <c r="AO27" s="25">
        <v>2</v>
      </c>
      <c r="AP27" s="25">
        <v>2</v>
      </c>
      <c r="AQ27" s="25">
        <v>2</v>
      </c>
      <c r="AR27" s="25">
        <v>2</v>
      </c>
      <c r="AS27" s="25">
        <v>2</v>
      </c>
      <c r="AT27" s="25">
        <v>2</v>
      </c>
      <c r="AU27" s="25">
        <v>2</v>
      </c>
      <c r="AV27" s="25">
        <v>2</v>
      </c>
      <c r="AW27" s="25">
        <v>2</v>
      </c>
      <c r="AX27" s="25">
        <v>2</v>
      </c>
      <c r="AY27" s="25">
        <v>2</v>
      </c>
      <c r="AZ27" s="25">
        <v>2</v>
      </c>
      <c r="BA27" s="25">
        <v>2</v>
      </c>
      <c r="BB27" s="25">
        <v>2</v>
      </c>
      <c r="BC27" s="25">
        <v>2</v>
      </c>
      <c r="BD27" s="25">
        <v>2</v>
      </c>
      <c r="BE27" s="25">
        <v>2</v>
      </c>
      <c r="BF27" s="25">
        <v>4</v>
      </c>
      <c r="BG27" s="25">
        <v>4</v>
      </c>
      <c r="BH27" s="25">
        <v>4</v>
      </c>
      <c r="BI27" s="62"/>
      <c r="BJ27" s="54"/>
      <c r="BK27" s="1"/>
      <c r="BL27" s="1"/>
      <c r="BM27" s="1"/>
      <c r="BN27" s="1"/>
      <c r="BO27" s="1"/>
      <c r="BP27" s="1"/>
      <c r="BQ27" s="1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</row>
    <row r="28" spans="3:166" ht="35.1" customHeight="1" x14ac:dyDescent="0.2">
      <c r="C28" s="93"/>
      <c r="D28" s="98" t="s">
        <v>33</v>
      </c>
      <c r="E28" s="99"/>
      <c r="F28" s="99"/>
      <c r="G28" s="100"/>
      <c r="H28" s="39">
        <f>SUM(H26:H27)</f>
        <v>50</v>
      </c>
      <c r="I28" s="39">
        <f t="shared" ref="I28:O28" si="18">SUM(I26:I27)</f>
        <v>0</v>
      </c>
      <c r="J28" s="39">
        <f t="shared" si="18"/>
        <v>0</v>
      </c>
      <c r="K28" s="39">
        <f t="shared" si="18"/>
        <v>0</v>
      </c>
      <c r="L28" s="39">
        <f t="shared" si="18"/>
        <v>0</v>
      </c>
      <c r="M28" s="39">
        <f t="shared" si="18"/>
        <v>0</v>
      </c>
      <c r="N28" s="39">
        <f t="shared" si="18"/>
        <v>0</v>
      </c>
      <c r="O28" s="39">
        <f t="shared" si="18"/>
        <v>0</v>
      </c>
      <c r="P28" s="39">
        <f>SUM(P26:P27)</f>
        <v>0</v>
      </c>
      <c r="Q28" s="39">
        <f>SUM(Q26:Q27)</f>
        <v>1</v>
      </c>
      <c r="R28" s="39">
        <f t="shared" ref="R28:AA28" si="19">R26+R27</f>
        <v>1</v>
      </c>
      <c r="S28" s="39">
        <f t="shared" si="19"/>
        <v>1</v>
      </c>
      <c r="T28" s="39">
        <v>1</v>
      </c>
      <c r="U28" s="39">
        <f t="shared" si="19"/>
        <v>1</v>
      </c>
      <c r="V28" s="39">
        <f t="shared" si="19"/>
        <v>1</v>
      </c>
      <c r="W28" s="39">
        <f t="shared" si="19"/>
        <v>1</v>
      </c>
      <c r="X28" s="39">
        <f t="shared" si="19"/>
        <v>1</v>
      </c>
      <c r="Y28" s="39">
        <f t="shared" si="19"/>
        <v>1</v>
      </c>
      <c r="Z28" s="39">
        <f t="shared" si="19"/>
        <v>1</v>
      </c>
      <c r="AA28" s="39">
        <f t="shared" si="19"/>
        <v>1</v>
      </c>
      <c r="AB28" s="39">
        <f t="shared" ref="AB28:AP28" si="20">AB26+AB27</f>
        <v>1</v>
      </c>
      <c r="AC28" s="39">
        <f t="shared" si="20"/>
        <v>1</v>
      </c>
      <c r="AD28" s="39">
        <f t="shared" si="20"/>
        <v>1</v>
      </c>
      <c r="AE28" s="39">
        <f t="shared" si="20"/>
        <v>1</v>
      </c>
      <c r="AF28" s="39">
        <f t="shared" si="20"/>
        <v>1</v>
      </c>
      <c r="AG28" s="39">
        <f t="shared" si="20"/>
        <v>1</v>
      </c>
      <c r="AH28" s="39">
        <f t="shared" si="20"/>
        <v>1</v>
      </c>
      <c r="AI28" s="39">
        <f t="shared" si="20"/>
        <v>1</v>
      </c>
      <c r="AJ28" s="39">
        <f t="shared" si="20"/>
        <v>1</v>
      </c>
      <c r="AK28" s="39">
        <f t="shared" si="20"/>
        <v>2</v>
      </c>
      <c r="AL28" s="39">
        <f t="shared" si="20"/>
        <v>2</v>
      </c>
      <c r="AM28" s="39">
        <f t="shared" si="20"/>
        <v>2</v>
      </c>
      <c r="AN28" s="39">
        <f t="shared" si="20"/>
        <v>2</v>
      </c>
      <c r="AO28" s="39">
        <f t="shared" si="20"/>
        <v>2</v>
      </c>
      <c r="AP28" s="39">
        <f t="shared" si="20"/>
        <v>2</v>
      </c>
      <c r="AQ28" s="39">
        <f t="shared" ref="AQ28:BE28" si="21">AQ26+AQ27</f>
        <v>2</v>
      </c>
      <c r="AR28" s="39">
        <f t="shared" si="21"/>
        <v>2</v>
      </c>
      <c r="AS28" s="39">
        <f t="shared" si="21"/>
        <v>2</v>
      </c>
      <c r="AT28" s="39">
        <f t="shared" si="21"/>
        <v>2</v>
      </c>
      <c r="AU28" s="39">
        <f t="shared" si="21"/>
        <v>2</v>
      </c>
      <c r="AV28" s="39">
        <f t="shared" si="21"/>
        <v>2</v>
      </c>
      <c r="AW28" s="39">
        <f t="shared" si="21"/>
        <v>2</v>
      </c>
      <c r="AX28" s="39">
        <f t="shared" si="21"/>
        <v>2</v>
      </c>
      <c r="AY28" s="39">
        <f t="shared" si="21"/>
        <v>2</v>
      </c>
      <c r="AZ28" s="39">
        <f t="shared" si="21"/>
        <v>2</v>
      </c>
      <c r="BA28" s="39">
        <f t="shared" si="21"/>
        <v>2</v>
      </c>
      <c r="BB28" s="39">
        <f t="shared" si="21"/>
        <v>2</v>
      </c>
      <c r="BC28" s="39">
        <f t="shared" si="21"/>
        <v>2</v>
      </c>
      <c r="BD28" s="39">
        <f t="shared" si="21"/>
        <v>2</v>
      </c>
      <c r="BE28" s="39">
        <f t="shared" si="21"/>
        <v>2</v>
      </c>
      <c r="BF28" s="39">
        <f>BF26+BF27</f>
        <v>4</v>
      </c>
      <c r="BG28" s="39">
        <f>BG26+BG27</f>
        <v>4</v>
      </c>
      <c r="BH28" s="39">
        <f>BH26+BH27</f>
        <v>4</v>
      </c>
      <c r="BI28" s="65">
        <f>SUM(BI26:BI27)</f>
        <v>0</v>
      </c>
      <c r="BJ28" s="57"/>
      <c r="BK28" s="1"/>
      <c r="BL28" s="1"/>
      <c r="BM28" s="1"/>
      <c r="BN28" s="1"/>
      <c r="BO28" s="1"/>
      <c r="BP28" s="1"/>
      <c r="BQ28" s="1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</row>
    <row r="29" spans="3:166" ht="35.1" customHeight="1" x14ac:dyDescent="0.2">
      <c r="C29" s="93"/>
      <c r="D29" s="104" t="s">
        <v>41</v>
      </c>
      <c r="E29" s="105"/>
      <c r="F29" s="105"/>
      <c r="G29" s="106"/>
      <c r="H29" s="66">
        <f t="shared" ref="H29:AA29" si="22">H18+H21+H24+H28</f>
        <v>315</v>
      </c>
      <c r="I29" s="66">
        <f t="shared" si="22"/>
        <v>3</v>
      </c>
      <c r="J29" s="66">
        <f t="shared" si="22"/>
        <v>4</v>
      </c>
      <c r="K29" s="66">
        <f t="shared" si="22"/>
        <v>6</v>
      </c>
      <c r="L29" s="66">
        <f t="shared" si="22"/>
        <v>6</v>
      </c>
      <c r="M29" s="66">
        <f t="shared" si="22"/>
        <v>7</v>
      </c>
      <c r="N29" s="66">
        <f t="shared" si="22"/>
        <v>8</v>
      </c>
      <c r="O29" s="66">
        <f t="shared" si="22"/>
        <v>8</v>
      </c>
      <c r="P29" s="66">
        <f t="shared" si="22"/>
        <v>9</v>
      </c>
      <c r="Q29" s="66">
        <f t="shared" si="22"/>
        <v>10</v>
      </c>
      <c r="R29" s="66">
        <f t="shared" si="22"/>
        <v>13</v>
      </c>
      <c r="S29" s="66">
        <f t="shared" si="22"/>
        <v>16</v>
      </c>
      <c r="T29" s="66">
        <f t="shared" si="22"/>
        <v>17</v>
      </c>
      <c r="U29" s="66">
        <f t="shared" si="22"/>
        <v>19</v>
      </c>
      <c r="V29" s="66">
        <f t="shared" si="22"/>
        <v>30</v>
      </c>
      <c r="W29" s="66">
        <f t="shared" si="22"/>
        <v>38</v>
      </c>
      <c r="X29" s="66">
        <f t="shared" si="22"/>
        <v>42</v>
      </c>
      <c r="Y29" s="66">
        <f t="shared" si="22"/>
        <v>50</v>
      </c>
      <c r="Z29" s="66">
        <f t="shared" si="22"/>
        <v>54</v>
      </c>
      <c r="AA29" s="66">
        <f t="shared" si="22"/>
        <v>67</v>
      </c>
      <c r="AB29" s="66">
        <f t="shared" ref="AB29:AL29" si="23">AB18+AB21+AB24+AB28</f>
        <v>86</v>
      </c>
      <c r="AC29" s="66">
        <f t="shared" si="23"/>
        <v>97</v>
      </c>
      <c r="AD29" s="66">
        <f t="shared" si="23"/>
        <v>115</v>
      </c>
      <c r="AE29" s="66">
        <f t="shared" si="23"/>
        <v>126</v>
      </c>
      <c r="AF29" s="66">
        <f t="shared" si="23"/>
        <v>138</v>
      </c>
      <c r="AG29" s="66">
        <f t="shared" si="23"/>
        <v>150</v>
      </c>
      <c r="AH29" s="66">
        <f t="shared" si="23"/>
        <v>162</v>
      </c>
      <c r="AI29" s="66">
        <f t="shared" si="23"/>
        <v>173</v>
      </c>
      <c r="AJ29" s="66">
        <f t="shared" si="23"/>
        <v>180</v>
      </c>
      <c r="AK29" s="66">
        <f t="shared" si="23"/>
        <v>183</v>
      </c>
      <c r="AL29" s="66">
        <f t="shared" si="23"/>
        <v>193</v>
      </c>
      <c r="AM29" s="66">
        <f>AM18+AM24+AM21+AM28</f>
        <v>196</v>
      </c>
      <c r="AN29" s="66">
        <f t="shared" ref="AN29:BI29" si="24">AN18+AN21+AN24+AN28</f>
        <v>201</v>
      </c>
      <c r="AO29" s="66">
        <f t="shared" si="24"/>
        <v>207</v>
      </c>
      <c r="AP29" s="66">
        <f t="shared" si="24"/>
        <v>212</v>
      </c>
      <c r="AQ29" s="66">
        <f t="shared" si="24"/>
        <v>215</v>
      </c>
      <c r="AR29" s="66">
        <f t="shared" si="24"/>
        <v>217</v>
      </c>
      <c r="AS29" s="66">
        <f t="shared" si="24"/>
        <v>219</v>
      </c>
      <c r="AT29" s="66">
        <f t="shared" si="24"/>
        <v>224</v>
      </c>
      <c r="AU29" s="66">
        <f t="shared" si="24"/>
        <v>227</v>
      </c>
      <c r="AV29" s="66">
        <f t="shared" si="24"/>
        <v>232</v>
      </c>
      <c r="AW29" s="66">
        <f t="shared" si="24"/>
        <v>237</v>
      </c>
      <c r="AX29" s="66">
        <f t="shared" si="24"/>
        <v>241</v>
      </c>
      <c r="AY29" s="66">
        <f t="shared" si="24"/>
        <v>245</v>
      </c>
      <c r="AZ29" s="66">
        <f t="shared" si="24"/>
        <v>245</v>
      </c>
      <c r="BA29" s="66">
        <f t="shared" si="24"/>
        <v>247</v>
      </c>
      <c r="BB29" s="66">
        <f t="shared" si="24"/>
        <v>248</v>
      </c>
      <c r="BC29" s="66">
        <f t="shared" si="24"/>
        <v>252</v>
      </c>
      <c r="BD29" s="66">
        <f t="shared" si="24"/>
        <v>254</v>
      </c>
      <c r="BE29" s="66">
        <f t="shared" si="24"/>
        <v>256</v>
      </c>
      <c r="BF29" s="66">
        <f>BF18+BF21+BF24+BF28</f>
        <v>260</v>
      </c>
      <c r="BG29" s="66">
        <f>BG18+BG21+BG24+BG28</f>
        <v>260</v>
      </c>
      <c r="BH29" s="66">
        <f>BH18+BH21+BH24+BH28</f>
        <v>262</v>
      </c>
      <c r="BI29" s="66">
        <f t="shared" si="24"/>
        <v>0</v>
      </c>
      <c r="BJ29" s="58"/>
      <c r="BK29" s="1"/>
      <c r="BL29" s="1"/>
      <c r="BM29" s="1"/>
      <c r="BN29" s="1"/>
      <c r="BO29" s="1"/>
      <c r="BP29" s="1"/>
      <c r="BQ29" s="1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</row>
    <row r="30" spans="3:166" ht="35.1" customHeight="1" x14ac:dyDescent="0.2">
      <c r="C30" s="94"/>
      <c r="D30" s="85" t="s">
        <v>4</v>
      </c>
      <c r="E30" s="86"/>
      <c r="F30" s="86"/>
      <c r="G30" s="86"/>
      <c r="H30" s="8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1"/>
      <c r="BL30" s="1"/>
      <c r="BM30" s="1"/>
      <c r="BN30" s="1"/>
      <c r="BO30" s="1"/>
      <c r="BP30" s="1"/>
      <c r="BQ30" s="1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</row>
    <row r="31" spans="3:166" ht="57" customHeight="1" x14ac:dyDescent="0.2">
      <c r="C31" s="92" t="s">
        <v>28</v>
      </c>
      <c r="D31" s="31" t="s">
        <v>42</v>
      </c>
      <c r="E31" s="33" t="s">
        <v>45</v>
      </c>
      <c r="F31" s="32" t="s">
        <v>11</v>
      </c>
      <c r="G31" s="32" t="s">
        <v>55</v>
      </c>
      <c r="H31" s="32">
        <v>25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>
        <v>3</v>
      </c>
      <c r="AD31" s="32">
        <v>3</v>
      </c>
      <c r="AE31" s="32">
        <v>3</v>
      </c>
      <c r="AF31" s="32">
        <v>3</v>
      </c>
      <c r="AG31" s="32">
        <v>3</v>
      </c>
      <c r="AH31" s="32">
        <v>3</v>
      </c>
      <c r="AI31" s="32">
        <v>4</v>
      </c>
      <c r="AJ31" s="32">
        <v>4</v>
      </c>
      <c r="AK31" s="32">
        <v>5</v>
      </c>
      <c r="AL31" s="32">
        <v>5</v>
      </c>
      <c r="AM31" s="32">
        <v>5</v>
      </c>
      <c r="AN31" s="32">
        <v>5</v>
      </c>
      <c r="AO31" s="32">
        <v>5</v>
      </c>
      <c r="AP31" s="32">
        <v>8</v>
      </c>
      <c r="AQ31" s="32">
        <v>9</v>
      </c>
      <c r="AR31" s="32">
        <v>9</v>
      </c>
      <c r="AS31" s="32">
        <v>9</v>
      </c>
      <c r="AT31" s="32">
        <v>9</v>
      </c>
      <c r="AU31" s="32">
        <v>10</v>
      </c>
      <c r="AV31" s="32">
        <v>11</v>
      </c>
      <c r="AW31" s="32">
        <v>11</v>
      </c>
      <c r="AX31" s="32">
        <v>11</v>
      </c>
      <c r="AY31" s="32">
        <v>13</v>
      </c>
      <c r="AZ31" s="32">
        <v>13</v>
      </c>
      <c r="BA31" s="32">
        <v>13</v>
      </c>
      <c r="BB31" s="32">
        <v>13</v>
      </c>
      <c r="BC31" s="32">
        <v>13</v>
      </c>
      <c r="BD31" s="32">
        <v>13</v>
      </c>
      <c r="BE31" s="32">
        <v>15</v>
      </c>
      <c r="BF31" s="32">
        <v>15</v>
      </c>
      <c r="BG31" s="32">
        <v>16</v>
      </c>
      <c r="BH31" s="32">
        <v>16</v>
      </c>
      <c r="BI31" s="67"/>
      <c r="BJ31" s="13"/>
      <c r="BK31" s="1"/>
      <c r="BL31" s="1"/>
      <c r="BM31" s="1"/>
      <c r="BN31" s="1"/>
      <c r="BO31" s="1"/>
      <c r="BP31" s="1"/>
      <c r="BQ31" s="1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</row>
    <row r="32" spans="3:166" ht="33" customHeight="1" x14ac:dyDescent="0.2">
      <c r="C32" s="93"/>
      <c r="D32" s="87" t="s">
        <v>39</v>
      </c>
      <c r="E32" s="88"/>
      <c r="F32" s="88"/>
      <c r="G32" s="88"/>
      <c r="H32" s="23">
        <f>H31</f>
        <v>25</v>
      </c>
      <c r="I32" s="23">
        <f t="shared" ref="I32:O32" si="25">I31</f>
        <v>0</v>
      </c>
      <c r="J32" s="23">
        <f t="shared" si="25"/>
        <v>0</v>
      </c>
      <c r="K32" s="23">
        <f t="shared" si="25"/>
        <v>0</v>
      </c>
      <c r="L32" s="23">
        <f>L31</f>
        <v>0</v>
      </c>
      <c r="M32" s="23">
        <f t="shared" si="25"/>
        <v>0</v>
      </c>
      <c r="N32" s="23">
        <f t="shared" si="25"/>
        <v>0</v>
      </c>
      <c r="O32" s="23">
        <f t="shared" si="25"/>
        <v>0</v>
      </c>
      <c r="P32" s="23">
        <f t="shared" ref="P32:BI32" si="26">P31</f>
        <v>0</v>
      </c>
      <c r="Q32" s="23">
        <f t="shared" si="26"/>
        <v>0</v>
      </c>
      <c r="R32" s="23">
        <f t="shared" si="26"/>
        <v>0</v>
      </c>
      <c r="S32" s="23">
        <f t="shared" si="26"/>
        <v>0</v>
      </c>
      <c r="T32" s="23">
        <f t="shared" si="26"/>
        <v>0</v>
      </c>
      <c r="U32" s="23">
        <f t="shared" si="26"/>
        <v>0</v>
      </c>
      <c r="V32" s="23">
        <f t="shared" si="26"/>
        <v>0</v>
      </c>
      <c r="W32" s="23">
        <f t="shared" si="26"/>
        <v>0</v>
      </c>
      <c r="X32" s="23">
        <f t="shared" si="26"/>
        <v>0</v>
      </c>
      <c r="Y32" s="23">
        <f t="shared" si="26"/>
        <v>0</v>
      </c>
      <c r="Z32" s="23">
        <f t="shared" si="26"/>
        <v>0</v>
      </c>
      <c r="AA32" s="23">
        <f t="shared" si="26"/>
        <v>0</v>
      </c>
      <c r="AB32" s="23">
        <f t="shared" si="26"/>
        <v>0</v>
      </c>
      <c r="AC32" s="23">
        <f t="shared" si="26"/>
        <v>3</v>
      </c>
      <c r="AD32" s="23">
        <f t="shared" si="26"/>
        <v>3</v>
      </c>
      <c r="AE32" s="23">
        <f t="shared" si="26"/>
        <v>3</v>
      </c>
      <c r="AF32" s="23">
        <f t="shared" si="26"/>
        <v>3</v>
      </c>
      <c r="AG32" s="23">
        <f t="shared" si="26"/>
        <v>3</v>
      </c>
      <c r="AH32" s="23">
        <f t="shared" si="26"/>
        <v>3</v>
      </c>
      <c r="AI32" s="23">
        <f t="shared" si="26"/>
        <v>4</v>
      </c>
      <c r="AJ32" s="23">
        <f t="shared" si="26"/>
        <v>4</v>
      </c>
      <c r="AK32" s="23">
        <f t="shared" si="26"/>
        <v>5</v>
      </c>
      <c r="AL32" s="23">
        <f t="shared" si="26"/>
        <v>5</v>
      </c>
      <c r="AM32" s="23">
        <f t="shared" si="26"/>
        <v>5</v>
      </c>
      <c r="AN32" s="23">
        <f t="shared" si="26"/>
        <v>5</v>
      </c>
      <c r="AO32" s="23">
        <f t="shared" si="26"/>
        <v>5</v>
      </c>
      <c r="AP32" s="23">
        <f t="shared" si="26"/>
        <v>8</v>
      </c>
      <c r="AQ32" s="23">
        <f t="shared" ref="AQ32:BE32" si="27">AQ31</f>
        <v>9</v>
      </c>
      <c r="AR32" s="23">
        <f t="shared" si="27"/>
        <v>9</v>
      </c>
      <c r="AS32" s="23">
        <f t="shared" si="27"/>
        <v>9</v>
      </c>
      <c r="AT32" s="23">
        <f t="shared" si="27"/>
        <v>9</v>
      </c>
      <c r="AU32" s="23">
        <f t="shared" si="27"/>
        <v>10</v>
      </c>
      <c r="AV32" s="23">
        <f t="shared" si="27"/>
        <v>11</v>
      </c>
      <c r="AW32" s="23">
        <f t="shared" si="27"/>
        <v>11</v>
      </c>
      <c r="AX32" s="23">
        <f t="shared" si="27"/>
        <v>11</v>
      </c>
      <c r="AY32" s="23">
        <f t="shared" si="27"/>
        <v>13</v>
      </c>
      <c r="AZ32" s="23">
        <f t="shared" si="27"/>
        <v>13</v>
      </c>
      <c r="BA32" s="23">
        <f t="shared" si="27"/>
        <v>13</v>
      </c>
      <c r="BB32" s="23">
        <f t="shared" si="27"/>
        <v>13</v>
      </c>
      <c r="BC32" s="23">
        <f t="shared" si="27"/>
        <v>13</v>
      </c>
      <c r="BD32" s="23">
        <f t="shared" si="27"/>
        <v>13</v>
      </c>
      <c r="BE32" s="23">
        <f t="shared" si="27"/>
        <v>15</v>
      </c>
      <c r="BF32" s="23">
        <f>BF31</f>
        <v>15</v>
      </c>
      <c r="BG32" s="23">
        <f>BG31</f>
        <v>16</v>
      </c>
      <c r="BH32" s="23">
        <f>BH31</f>
        <v>16</v>
      </c>
      <c r="BI32" s="68">
        <f t="shared" si="26"/>
        <v>0</v>
      </c>
      <c r="BJ32" s="48"/>
      <c r="BK32" s="1"/>
      <c r="BL32" s="1"/>
      <c r="BM32" s="1"/>
      <c r="BN32" s="1"/>
      <c r="BO32" s="1"/>
      <c r="BP32" s="1"/>
      <c r="BQ32" s="1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</row>
    <row r="33" spans="3:62" ht="35.1" customHeight="1" x14ac:dyDescent="0.2">
      <c r="C33" s="93"/>
      <c r="D33" s="96" t="s">
        <v>19</v>
      </c>
      <c r="E33" s="97"/>
      <c r="F33" s="97"/>
      <c r="G33" s="97"/>
      <c r="H33" s="9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</row>
    <row r="34" spans="3:62" ht="60" customHeight="1" x14ac:dyDescent="0.2">
      <c r="C34" s="93"/>
      <c r="D34" s="11" t="s">
        <v>23</v>
      </c>
      <c r="E34" s="15" t="s">
        <v>24</v>
      </c>
      <c r="F34" s="15" t="s">
        <v>21</v>
      </c>
      <c r="G34" s="15" t="s">
        <v>22</v>
      </c>
      <c r="H34" s="15">
        <v>15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>
        <v>2</v>
      </c>
      <c r="AB34" s="32">
        <v>2</v>
      </c>
      <c r="AC34" s="32">
        <v>7</v>
      </c>
      <c r="AD34" s="32">
        <v>7</v>
      </c>
      <c r="AE34" s="32">
        <v>8</v>
      </c>
      <c r="AF34" s="32">
        <v>8</v>
      </c>
      <c r="AG34" s="32">
        <v>8</v>
      </c>
      <c r="AH34" s="32">
        <v>8</v>
      </c>
      <c r="AI34" s="32">
        <v>8</v>
      </c>
      <c r="AJ34" s="32">
        <v>8</v>
      </c>
      <c r="AK34" s="32">
        <v>8</v>
      </c>
      <c r="AL34" s="32">
        <v>8</v>
      </c>
      <c r="AM34" s="32">
        <v>8</v>
      </c>
      <c r="AN34" s="32">
        <v>8</v>
      </c>
      <c r="AO34" s="32">
        <v>8</v>
      </c>
      <c r="AP34" s="32">
        <v>9</v>
      </c>
      <c r="AQ34" s="32">
        <v>10</v>
      </c>
      <c r="AR34" s="32">
        <v>11</v>
      </c>
      <c r="AS34" s="32">
        <v>11</v>
      </c>
      <c r="AT34" s="32">
        <v>11</v>
      </c>
      <c r="AU34" s="32">
        <v>11</v>
      </c>
      <c r="AV34" s="32">
        <v>11</v>
      </c>
      <c r="AW34" s="32">
        <v>12</v>
      </c>
      <c r="AX34" s="32">
        <v>12</v>
      </c>
      <c r="AY34" s="32">
        <v>15</v>
      </c>
      <c r="AZ34" s="32">
        <v>15</v>
      </c>
      <c r="BA34" s="32">
        <v>16</v>
      </c>
      <c r="BB34" s="32">
        <v>15</v>
      </c>
      <c r="BC34" s="32">
        <v>15</v>
      </c>
      <c r="BD34" s="32">
        <v>15</v>
      </c>
      <c r="BE34" s="32">
        <v>15</v>
      </c>
      <c r="BF34" s="32">
        <v>15</v>
      </c>
      <c r="BG34" s="32">
        <v>15</v>
      </c>
      <c r="BH34" s="32">
        <v>15</v>
      </c>
      <c r="BI34" s="67"/>
      <c r="BJ34" s="13"/>
    </row>
    <row r="35" spans="3:62" ht="39.950000000000003" customHeight="1" x14ac:dyDescent="0.2">
      <c r="C35" s="93"/>
      <c r="D35" s="11" t="s">
        <v>26</v>
      </c>
      <c r="E35" s="15" t="s">
        <v>25</v>
      </c>
      <c r="F35" s="15" t="s">
        <v>21</v>
      </c>
      <c r="G35" s="15" t="s">
        <v>22</v>
      </c>
      <c r="H35" s="15">
        <v>15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>
        <v>2</v>
      </c>
      <c r="AD35" s="32">
        <v>2</v>
      </c>
      <c r="AE35" s="32">
        <v>2</v>
      </c>
      <c r="AF35" s="32">
        <v>2</v>
      </c>
      <c r="AG35" s="32">
        <v>2</v>
      </c>
      <c r="AH35" s="32">
        <v>2</v>
      </c>
      <c r="AI35" s="32">
        <v>2</v>
      </c>
      <c r="AJ35" s="32">
        <v>2</v>
      </c>
      <c r="AK35" s="32">
        <v>2</v>
      </c>
      <c r="AL35" s="32">
        <v>2</v>
      </c>
      <c r="AM35" s="32">
        <v>2</v>
      </c>
      <c r="AN35" s="32">
        <v>2</v>
      </c>
      <c r="AO35" s="32">
        <v>3</v>
      </c>
      <c r="AP35" s="32">
        <v>3</v>
      </c>
      <c r="AQ35" s="32">
        <v>4</v>
      </c>
      <c r="AR35" s="32">
        <v>4</v>
      </c>
      <c r="AS35" s="32">
        <v>4</v>
      </c>
      <c r="AT35" s="32">
        <v>4</v>
      </c>
      <c r="AU35" s="32">
        <v>5</v>
      </c>
      <c r="AV35" s="32">
        <v>5</v>
      </c>
      <c r="AW35" s="32">
        <v>5</v>
      </c>
      <c r="AX35" s="32">
        <v>5</v>
      </c>
      <c r="AY35" s="32">
        <v>7</v>
      </c>
      <c r="AZ35" s="32">
        <v>7</v>
      </c>
      <c r="BA35" s="32">
        <v>7</v>
      </c>
      <c r="BB35" s="32">
        <v>9</v>
      </c>
      <c r="BC35" s="32">
        <v>9</v>
      </c>
      <c r="BD35" s="32">
        <v>9</v>
      </c>
      <c r="BE35" s="32">
        <v>10</v>
      </c>
      <c r="BF35" s="32">
        <v>10</v>
      </c>
      <c r="BG35" s="32">
        <v>11</v>
      </c>
      <c r="BH35" s="32">
        <v>11</v>
      </c>
      <c r="BI35" s="67"/>
      <c r="BJ35" s="13"/>
    </row>
    <row r="36" spans="3:62" ht="35.1" customHeight="1" x14ac:dyDescent="0.2">
      <c r="C36" s="94"/>
      <c r="D36" s="87" t="s">
        <v>27</v>
      </c>
      <c r="E36" s="88"/>
      <c r="F36" s="88"/>
      <c r="G36" s="95"/>
      <c r="H36" s="23">
        <f>H32+H34+H35</f>
        <v>55</v>
      </c>
      <c r="I36" s="23">
        <f>I32+I34+I35</f>
        <v>0</v>
      </c>
      <c r="J36" s="23">
        <f>J32+J34+J35</f>
        <v>0</v>
      </c>
      <c r="K36" s="23">
        <f t="shared" ref="K36:Q36" si="28">K35+K34+K32</f>
        <v>0</v>
      </c>
      <c r="L36" s="23">
        <f t="shared" si="28"/>
        <v>0</v>
      </c>
      <c r="M36" s="23">
        <f t="shared" si="28"/>
        <v>0</v>
      </c>
      <c r="N36" s="23">
        <f t="shared" si="28"/>
        <v>0</v>
      </c>
      <c r="O36" s="23">
        <f t="shared" si="28"/>
        <v>0</v>
      </c>
      <c r="P36" s="23">
        <f t="shared" si="28"/>
        <v>0</v>
      </c>
      <c r="Q36" s="23">
        <f t="shared" si="28"/>
        <v>0</v>
      </c>
      <c r="R36" s="23">
        <f t="shared" ref="R36:AA36" si="29">R32+R34+R35</f>
        <v>0</v>
      </c>
      <c r="S36" s="23">
        <f t="shared" si="29"/>
        <v>0</v>
      </c>
      <c r="T36" s="23">
        <f t="shared" si="29"/>
        <v>0</v>
      </c>
      <c r="U36" s="23">
        <f t="shared" si="29"/>
        <v>0</v>
      </c>
      <c r="V36" s="23">
        <f t="shared" si="29"/>
        <v>0</v>
      </c>
      <c r="W36" s="23">
        <f t="shared" si="29"/>
        <v>0</v>
      </c>
      <c r="X36" s="23">
        <f t="shared" si="29"/>
        <v>0</v>
      </c>
      <c r="Y36" s="23">
        <f t="shared" si="29"/>
        <v>0</v>
      </c>
      <c r="Z36" s="23">
        <f t="shared" si="29"/>
        <v>0</v>
      </c>
      <c r="AA36" s="23">
        <f t="shared" si="29"/>
        <v>2</v>
      </c>
      <c r="AB36" s="23">
        <f t="shared" ref="AB36:AP36" si="30">AB32+AB34+AB35</f>
        <v>2</v>
      </c>
      <c r="AC36" s="23">
        <f t="shared" si="30"/>
        <v>12</v>
      </c>
      <c r="AD36" s="23">
        <f t="shared" si="30"/>
        <v>12</v>
      </c>
      <c r="AE36" s="23">
        <f t="shared" si="30"/>
        <v>13</v>
      </c>
      <c r="AF36" s="23">
        <f t="shared" si="30"/>
        <v>13</v>
      </c>
      <c r="AG36" s="23">
        <f t="shared" si="30"/>
        <v>13</v>
      </c>
      <c r="AH36" s="23">
        <f t="shared" si="30"/>
        <v>13</v>
      </c>
      <c r="AI36" s="23">
        <f t="shared" si="30"/>
        <v>14</v>
      </c>
      <c r="AJ36" s="23">
        <f t="shared" si="30"/>
        <v>14</v>
      </c>
      <c r="AK36" s="23">
        <f t="shared" si="30"/>
        <v>15</v>
      </c>
      <c r="AL36" s="23">
        <f t="shared" si="30"/>
        <v>15</v>
      </c>
      <c r="AM36" s="23">
        <f t="shared" si="30"/>
        <v>15</v>
      </c>
      <c r="AN36" s="23">
        <f t="shared" si="30"/>
        <v>15</v>
      </c>
      <c r="AO36" s="23">
        <f t="shared" si="30"/>
        <v>16</v>
      </c>
      <c r="AP36" s="23">
        <f t="shared" si="30"/>
        <v>20</v>
      </c>
      <c r="AQ36" s="23">
        <f t="shared" ref="AQ36:BE36" si="31">AQ32+AQ34+AQ35</f>
        <v>23</v>
      </c>
      <c r="AR36" s="23">
        <f t="shared" si="31"/>
        <v>24</v>
      </c>
      <c r="AS36" s="23">
        <f t="shared" si="31"/>
        <v>24</v>
      </c>
      <c r="AT36" s="23">
        <f t="shared" si="31"/>
        <v>24</v>
      </c>
      <c r="AU36" s="23">
        <f t="shared" si="31"/>
        <v>26</v>
      </c>
      <c r="AV36" s="23">
        <f t="shared" si="31"/>
        <v>27</v>
      </c>
      <c r="AW36" s="23">
        <f t="shared" si="31"/>
        <v>28</v>
      </c>
      <c r="AX36" s="23">
        <f t="shared" si="31"/>
        <v>28</v>
      </c>
      <c r="AY36" s="23">
        <f t="shared" si="31"/>
        <v>35</v>
      </c>
      <c r="AZ36" s="23">
        <f t="shared" si="31"/>
        <v>35</v>
      </c>
      <c r="BA36" s="23">
        <f t="shared" si="31"/>
        <v>36</v>
      </c>
      <c r="BB36" s="23">
        <f t="shared" si="31"/>
        <v>37</v>
      </c>
      <c r="BC36" s="23">
        <f t="shared" si="31"/>
        <v>37</v>
      </c>
      <c r="BD36" s="23">
        <f t="shared" si="31"/>
        <v>37</v>
      </c>
      <c r="BE36" s="23">
        <f t="shared" si="31"/>
        <v>40</v>
      </c>
      <c r="BF36" s="23">
        <f>BF32+BF34+BF35</f>
        <v>40</v>
      </c>
      <c r="BG36" s="23">
        <f>BG32+BG34+BG35</f>
        <v>42</v>
      </c>
      <c r="BH36" s="23">
        <f>BH32+BH34+BH35</f>
        <v>42</v>
      </c>
      <c r="BI36" s="68">
        <f>BI35+BI34+BI32</f>
        <v>0</v>
      </c>
      <c r="BJ36" s="48"/>
    </row>
    <row r="37" spans="3:62" ht="35.1" customHeight="1" x14ac:dyDescent="0.2">
      <c r="C37" s="79" t="s">
        <v>77</v>
      </c>
      <c r="D37" s="80"/>
      <c r="E37" s="80"/>
      <c r="F37" s="80"/>
      <c r="G37" s="81"/>
      <c r="H37" s="73">
        <f t="shared" ref="H37:M37" si="32">H29+H36</f>
        <v>370</v>
      </c>
      <c r="I37" s="73">
        <f t="shared" si="32"/>
        <v>3</v>
      </c>
      <c r="J37" s="73">
        <f t="shared" si="32"/>
        <v>4</v>
      </c>
      <c r="K37" s="73">
        <f t="shared" si="32"/>
        <v>6</v>
      </c>
      <c r="L37" s="73">
        <f t="shared" si="32"/>
        <v>6</v>
      </c>
      <c r="M37" s="73">
        <f t="shared" si="32"/>
        <v>7</v>
      </c>
      <c r="N37" s="73">
        <f t="shared" ref="N37:T37" si="33">N29+N36</f>
        <v>8</v>
      </c>
      <c r="O37" s="73">
        <f t="shared" si="33"/>
        <v>8</v>
      </c>
      <c r="P37" s="73">
        <f t="shared" si="33"/>
        <v>9</v>
      </c>
      <c r="Q37" s="73">
        <f t="shared" si="33"/>
        <v>10</v>
      </c>
      <c r="R37" s="73">
        <f t="shared" si="33"/>
        <v>13</v>
      </c>
      <c r="S37" s="73">
        <f t="shared" si="33"/>
        <v>16</v>
      </c>
      <c r="T37" s="73">
        <f t="shared" si="33"/>
        <v>17</v>
      </c>
      <c r="U37" s="73">
        <f t="shared" ref="U37:BI37" si="34">U29+U36</f>
        <v>19</v>
      </c>
      <c r="V37" s="73">
        <f t="shared" si="34"/>
        <v>30</v>
      </c>
      <c r="W37" s="73">
        <f t="shared" si="34"/>
        <v>38</v>
      </c>
      <c r="X37" s="73">
        <f t="shared" si="34"/>
        <v>42</v>
      </c>
      <c r="Y37" s="73">
        <f t="shared" si="34"/>
        <v>50</v>
      </c>
      <c r="Z37" s="73">
        <f t="shared" si="34"/>
        <v>54</v>
      </c>
      <c r="AA37" s="73">
        <f t="shared" si="34"/>
        <v>69</v>
      </c>
      <c r="AB37" s="73">
        <f t="shared" si="34"/>
        <v>88</v>
      </c>
      <c r="AC37" s="73">
        <f t="shared" si="34"/>
        <v>109</v>
      </c>
      <c r="AD37" s="73">
        <f t="shared" si="34"/>
        <v>127</v>
      </c>
      <c r="AE37" s="73">
        <f t="shared" si="34"/>
        <v>139</v>
      </c>
      <c r="AF37" s="73">
        <f t="shared" si="34"/>
        <v>151</v>
      </c>
      <c r="AG37" s="73">
        <f t="shared" si="34"/>
        <v>163</v>
      </c>
      <c r="AH37" s="73">
        <f t="shared" si="34"/>
        <v>175</v>
      </c>
      <c r="AI37" s="73">
        <f t="shared" si="34"/>
        <v>187</v>
      </c>
      <c r="AJ37" s="73">
        <f t="shared" si="34"/>
        <v>194</v>
      </c>
      <c r="AK37" s="73">
        <f t="shared" si="34"/>
        <v>198</v>
      </c>
      <c r="AL37" s="73">
        <f t="shared" si="34"/>
        <v>208</v>
      </c>
      <c r="AM37" s="73">
        <f t="shared" si="34"/>
        <v>211</v>
      </c>
      <c r="AN37" s="73">
        <f t="shared" si="34"/>
        <v>216</v>
      </c>
      <c r="AO37" s="73">
        <f t="shared" si="34"/>
        <v>223</v>
      </c>
      <c r="AP37" s="73">
        <f t="shared" si="34"/>
        <v>232</v>
      </c>
      <c r="AQ37" s="73">
        <f t="shared" ref="AQ37:BE37" si="35">AQ29+AQ36</f>
        <v>238</v>
      </c>
      <c r="AR37" s="73">
        <f t="shared" si="35"/>
        <v>241</v>
      </c>
      <c r="AS37" s="73">
        <f t="shared" si="35"/>
        <v>243</v>
      </c>
      <c r="AT37" s="73">
        <f t="shared" si="35"/>
        <v>248</v>
      </c>
      <c r="AU37" s="73">
        <f t="shared" si="35"/>
        <v>253</v>
      </c>
      <c r="AV37" s="73">
        <f t="shared" si="35"/>
        <v>259</v>
      </c>
      <c r="AW37" s="73">
        <f t="shared" si="35"/>
        <v>265</v>
      </c>
      <c r="AX37" s="73">
        <f t="shared" si="35"/>
        <v>269</v>
      </c>
      <c r="AY37" s="73">
        <f t="shared" si="35"/>
        <v>280</v>
      </c>
      <c r="AZ37" s="73">
        <f t="shared" si="35"/>
        <v>280</v>
      </c>
      <c r="BA37" s="73">
        <f t="shared" si="35"/>
        <v>283</v>
      </c>
      <c r="BB37" s="73">
        <f t="shared" si="35"/>
        <v>285</v>
      </c>
      <c r="BC37" s="73">
        <f t="shared" si="35"/>
        <v>289</v>
      </c>
      <c r="BD37" s="73">
        <f t="shared" si="35"/>
        <v>291</v>
      </c>
      <c r="BE37" s="73">
        <f t="shared" si="35"/>
        <v>296</v>
      </c>
      <c r="BF37" s="73">
        <f>BF29+BF36</f>
        <v>300</v>
      </c>
      <c r="BG37" s="73">
        <f>BG29+BG36</f>
        <v>302</v>
      </c>
      <c r="BH37" s="73">
        <f>BH29+BH36</f>
        <v>304</v>
      </c>
      <c r="BI37" s="73">
        <f t="shared" si="34"/>
        <v>0</v>
      </c>
      <c r="BJ37" s="59"/>
    </row>
    <row r="38" spans="3:62" ht="48.75" customHeight="1" x14ac:dyDescent="0.2">
      <c r="C38" s="18"/>
      <c r="D38" s="19"/>
      <c r="E38" s="20"/>
      <c r="F38" s="21"/>
      <c r="G38" s="13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</row>
    <row r="39" spans="3:62" x14ac:dyDescent="0.3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3:62" x14ac:dyDescent="0.3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3:62" x14ac:dyDescent="0.3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</row>
    <row r="42" spans="3:62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</row>
    <row r="43" spans="3:62" x14ac:dyDescent="0.3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</row>
    <row r="44" spans="3:62" x14ac:dyDescent="0.3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</row>
    <row r="45" spans="3:62" x14ac:dyDescent="0.3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</row>
    <row r="46" spans="3:62" x14ac:dyDescent="0.3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</row>
    <row r="47" spans="3:62" x14ac:dyDescent="0.3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</row>
    <row r="48" spans="3:62" x14ac:dyDescent="0.3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</row>
    <row r="49" spans="6:71" x14ac:dyDescent="0.3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</row>
    <row r="50" spans="6:71" x14ac:dyDescent="0.3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</row>
    <row r="51" spans="6:71" x14ac:dyDescent="0.3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</row>
    <row r="52" spans="6:71" x14ac:dyDescent="0.3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</row>
    <row r="53" spans="6:71" x14ac:dyDescent="0.3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S53" s="5"/>
    </row>
    <row r="54" spans="6:71" x14ac:dyDescent="0.3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</row>
    <row r="55" spans="6:71" x14ac:dyDescent="0.3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</row>
    <row r="56" spans="6:71" x14ac:dyDescent="0.3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</row>
    <row r="57" spans="6:71" x14ac:dyDescent="0.3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</row>
    <row r="58" spans="6:71" x14ac:dyDescent="0.3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</row>
    <row r="59" spans="6:71" x14ac:dyDescent="0.3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</row>
    <row r="60" spans="6:71" x14ac:dyDescent="0.3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</row>
    <row r="61" spans="6:71" x14ac:dyDescent="0.3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</row>
    <row r="62" spans="6:71" x14ac:dyDescent="0.3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</row>
    <row r="63" spans="6:71" x14ac:dyDescent="0.3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</row>
    <row r="64" spans="6:71" x14ac:dyDescent="0.3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</row>
    <row r="65" spans="6:62" x14ac:dyDescent="0.3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</row>
    <row r="66" spans="6:62" x14ac:dyDescent="0.3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</row>
    <row r="67" spans="6:62" x14ac:dyDescent="0.3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</row>
    <row r="68" spans="6:62" x14ac:dyDescent="0.3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</row>
    <row r="69" spans="6:62" x14ac:dyDescent="0.3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</row>
    <row r="70" spans="6:62" x14ac:dyDescent="0.3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</row>
    <row r="71" spans="6:62" x14ac:dyDescent="0.3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</row>
    <row r="72" spans="6:62" x14ac:dyDescent="0.3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</row>
    <row r="73" spans="6:62" x14ac:dyDescent="0.3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</row>
    <row r="74" spans="6:62" x14ac:dyDescent="0.3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</row>
    <row r="75" spans="6:62" x14ac:dyDescent="0.3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</row>
    <row r="76" spans="6:62" x14ac:dyDescent="0.3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</row>
    <row r="77" spans="6:62" x14ac:dyDescent="0.3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</row>
    <row r="78" spans="6:62" x14ac:dyDescent="0.3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</row>
    <row r="79" spans="6:62" x14ac:dyDescent="0.3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</row>
    <row r="80" spans="6:62" x14ac:dyDescent="0.3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</row>
    <row r="81" spans="6:62" x14ac:dyDescent="0.3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</row>
    <row r="82" spans="6:62" x14ac:dyDescent="0.3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</row>
    <row r="83" spans="6:62" x14ac:dyDescent="0.3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</row>
    <row r="84" spans="6:62" x14ac:dyDescent="0.3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</row>
    <row r="85" spans="6:62" x14ac:dyDescent="0.3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</row>
    <row r="86" spans="6:62" x14ac:dyDescent="0.3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</row>
    <row r="87" spans="6:62" x14ac:dyDescent="0.3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</row>
    <row r="88" spans="6:62" x14ac:dyDescent="0.3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</row>
    <row r="89" spans="6:62" x14ac:dyDescent="0.3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</row>
    <row r="90" spans="6:62" x14ac:dyDescent="0.3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</row>
    <row r="91" spans="6:62" x14ac:dyDescent="0.3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</row>
    <row r="92" spans="6:62" x14ac:dyDescent="0.3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</row>
    <row r="93" spans="6:62" x14ac:dyDescent="0.3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</row>
    <row r="94" spans="6:62" x14ac:dyDescent="0.3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</row>
    <row r="95" spans="6:62" x14ac:dyDescent="0.3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</row>
    <row r="96" spans="6:62" x14ac:dyDescent="0.3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</row>
    <row r="97" spans="6:62" x14ac:dyDescent="0.3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</row>
    <row r="98" spans="6:62" x14ac:dyDescent="0.3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</row>
    <row r="99" spans="6:62" x14ac:dyDescent="0.3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</row>
    <row r="100" spans="6:62" x14ac:dyDescent="0.3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</row>
    <row r="101" spans="6:62" x14ac:dyDescent="0.3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</row>
    <row r="102" spans="6:62" x14ac:dyDescent="0.3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</row>
    <row r="103" spans="6:62" x14ac:dyDescent="0.3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</row>
    <row r="104" spans="6:62" x14ac:dyDescent="0.3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</row>
    <row r="105" spans="6:62" x14ac:dyDescent="0.3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</row>
    <row r="106" spans="6:62" x14ac:dyDescent="0.3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</row>
    <row r="107" spans="6:62" x14ac:dyDescent="0.3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</row>
    <row r="108" spans="6:62" x14ac:dyDescent="0.3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</row>
    <row r="109" spans="6:62" x14ac:dyDescent="0.3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</row>
    <row r="110" spans="6:62" x14ac:dyDescent="0.3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</row>
    <row r="111" spans="6:62" x14ac:dyDescent="0.3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</row>
    <row r="112" spans="6:62" x14ac:dyDescent="0.3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</row>
    <row r="113" spans="6:62" x14ac:dyDescent="0.3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</row>
    <row r="114" spans="6:62" x14ac:dyDescent="0.3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</row>
    <row r="115" spans="6:62" x14ac:dyDescent="0.3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</row>
    <row r="116" spans="6:62" x14ac:dyDescent="0.3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</row>
    <row r="117" spans="6:62" x14ac:dyDescent="0.3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</row>
    <row r="118" spans="6:62" x14ac:dyDescent="0.3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</row>
    <row r="119" spans="6:62" x14ac:dyDescent="0.3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</row>
    <row r="120" spans="6:62" x14ac:dyDescent="0.3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</row>
    <row r="121" spans="6:62" x14ac:dyDescent="0.3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</row>
    <row r="122" spans="6:62" x14ac:dyDescent="0.3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</row>
    <row r="123" spans="6:62" x14ac:dyDescent="0.3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</row>
    <row r="124" spans="6:62" x14ac:dyDescent="0.3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</row>
    <row r="125" spans="6:62" x14ac:dyDescent="0.3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</row>
    <row r="126" spans="6:62" x14ac:dyDescent="0.3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</row>
    <row r="127" spans="6:62" x14ac:dyDescent="0.3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</row>
    <row r="128" spans="6:62" x14ac:dyDescent="0.3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</row>
    <row r="129" spans="6:62" x14ac:dyDescent="0.3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</row>
    <row r="130" spans="6:62" x14ac:dyDescent="0.3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</row>
    <row r="131" spans="6:62" x14ac:dyDescent="0.3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</row>
    <row r="132" spans="6:62" x14ac:dyDescent="0.3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</row>
    <row r="133" spans="6:62" x14ac:dyDescent="0.3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</row>
    <row r="134" spans="6:62" x14ac:dyDescent="0.3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</row>
    <row r="135" spans="6:62" x14ac:dyDescent="0.3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</row>
    <row r="136" spans="6:62" x14ac:dyDescent="0.3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</row>
    <row r="137" spans="6:62" x14ac:dyDescent="0.3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</row>
    <row r="138" spans="6:62" x14ac:dyDescent="0.3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</row>
    <row r="139" spans="6:62" x14ac:dyDescent="0.3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</row>
    <row r="140" spans="6:62" x14ac:dyDescent="0.3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</row>
    <row r="141" spans="6:62" x14ac:dyDescent="0.3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</row>
    <row r="142" spans="6:62" x14ac:dyDescent="0.3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</row>
    <row r="143" spans="6:62" x14ac:dyDescent="0.3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</row>
    <row r="144" spans="6:62" x14ac:dyDescent="0.3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</row>
    <row r="145" spans="6:62" x14ac:dyDescent="0.3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</row>
    <row r="146" spans="6:62" x14ac:dyDescent="0.3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</row>
    <row r="147" spans="6:62" x14ac:dyDescent="0.3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</row>
    <row r="148" spans="6:62" x14ac:dyDescent="0.3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</row>
    <row r="149" spans="6:62" x14ac:dyDescent="0.3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</row>
    <row r="150" spans="6:62" x14ac:dyDescent="0.3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</row>
    <row r="151" spans="6:62" x14ac:dyDescent="0.3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</row>
    <row r="152" spans="6:62" x14ac:dyDescent="0.3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</row>
    <row r="153" spans="6:62" x14ac:dyDescent="0.3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</row>
    <row r="154" spans="6:62" x14ac:dyDescent="0.3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</row>
    <row r="155" spans="6:62" x14ac:dyDescent="0.3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</row>
    <row r="156" spans="6:62" x14ac:dyDescent="0.3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</row>
    <row r="157" spans="6:62" x14ac:dyDescent="0.3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</row>
    <row r="158" spans="6:62" x14ac:dyDescent="0.3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</row>
    <row r="159" spans="6:62" x14ac:dyDescent="0.3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</row>
    <row r="160" spans="6:62" x14ac:dyDescent="0.3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</row>
    <row r="161" spans="6:62" x14ac:dyDescent="0.3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</row>
    <row r="162" spans="6:62" x14ac:dyDescent="0.3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</row>
    <row r="163" spans="6:62" x14ac:dyDescent="0.3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</row>
    <row r="164" spans="6:62" x14ac:dyDescent="0.3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</row>
    <row r="165" spans="6:62" x14ac:dyDescent="0.3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</row>
    <row r="166" spans="6:62" x14ac:dyDescent="0.3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</row>
    <row r="167" spans="6:62" x14ac:dyDescent="0.3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</row>
    <row r="168" spans="6:62" x14ac:dyDescent="0.3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</row>
    <row r="169" spans="6:62" x14ac:dyDescent="0.3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</row>
    <row r="170" spans="6:62" x14ac:dyDescent="0.3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</row>
    <row r="171" spans="6:62" x14ac:dyDescent="0.3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</row>
    <row r="172" spans="6:62" x14ac:dyDescent="0.3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</row>
    <row r="173" spans="6:62" x14ac:dyDescent="0.3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</row>
    <row r="174" spans="6:62" x14ac:dyDescent="0.3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</row>
    <row r="175" spans="6:62" x14ac:dyDescent="0.3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</row>
    <row r="176" spans="6:62" x14ac:dyDescent="0.3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</row>
    <row r="177" spans="6:62" x14ac:dyDescent="0.3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</row>
    <row r="178" spans="6:62" x14ac:dyDescent="0.3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</row>
    <row r="179" spans="6:62" x14ac:dyDescent="0.3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</row>
    <row r="180" spans="6:62" x14ac:dyDescent="0.3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</row>
    <row r="181" spans="6:62" x14ac:dyDescent="0.3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</row>
    <row r="182" spans="6:62" x14ac:dyDescent="0.3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</row>
    <row r="183" spans="6:62" x14ac:dyDescent="0.3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</row>
    <row r="184" spans="6:62" x14ac:dyDescent="0.3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</row>
    <row r="185" spans="6:62" x14ac:dyDescent="0.3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</row>
    <row r="186" spans="6:62" x14ac:dyDescent="0.3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</row>
    <row r="187" spans="6:62" x14ac:dyDescent="0.3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</row>
    <row r="188" spans="6:62" x14ac:dyDescent="0.3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</row>
    <row r="189" spans="6:62" x14ac:dyDescent="0.3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</row>
    <row r="190" spans="6:62" x14ac:dyDescent="0.3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</row>
    <row r="191" spans="6:62" x14ac:dyDescent="0.3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</row>
    <row r="192" spans="6:62" x14ac:dyDescent="0.3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</row>
    <row r="193" spans="6:62" x14ac:dyDescent="0.3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</row>
    <row r="194" spans="6:62" x14ac:dyDescent="0.3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</row>
    <row r="195" spans="6:62" x14ac:dyDescent="0.3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</row>
    <row r="196" spans="6:62" x14ac:dyDescent="0.3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</row>
    <row r="197" spans="6:62" x14ac:dyDescent="0.3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</row>
    <row r="198" spans="6:62" x14ac:dyDescent="0.3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</row>
    <row r="199" spans="6:62" x14ac:dyDescent="0.3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</row>
    <row r="200" spans="6:62" x14ac:dyDescent="0.3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</row>
    <row r="201" spans="6:62" x14ac:dyDescent="0.3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</row>
    <row r="202" spans="6:62" x14ac:dyDescent="0.3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</row>
    <row r="203" spans="6:62" x14ac:dyDescent="0.3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</row>
    <row r="204" spans="6:62" x14ac:dyDescent="0.3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</row>
    <row r="205" spans="6:62" x14ac:dyDescent="0.3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</row>
    <row r="206" spans="6:62" x14ac:dyDescent="0.3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</row>
    <row r="207" spans="6:62" x14ac:dyDescent="0.3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</row>
    <row r="208" spans="6:62" x14ac:dyDescent="0.3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</row>
    <row r="209" spans="6:62" x14ac:dyDescent="0.3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</row>
    <row r="210" spans="6:62" x14ac:dyDescent="0.3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</row>
    <row r="211" spans="6:62" x14ac:dyDescent="0.3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</row>
    <row r="212" spans="6:62" x14ac:dyDescent="0.3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</row>
    <row r="213" spans="6:62" x14ac:dyDescent="0.3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</row>
    <row r="214" spans="6:62" x14ac:dyDescent="0.3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</row>
    <row r="215" spans="6:62" x14ac:dyDescent="0.3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</row>
    <row r="216" spans="6:62" x14ac:dyDescent="0.3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</row>
    <row r="217" spans="6:62" x14ac:dyDescent="0.3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</row>
    <row r="218" spans="6:62" x14ac:dyDescent="0.3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</row>
    <row r="219" spans="6:62" x14ac:dyDescent="0.3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</row>
    <row r="220" spans="6:62" x14ac:dyDescent="0.3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</row>
    <row r="221" spans="6:62" x14ac:dyDescent="0.3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</row>
    <row r="222" spans="6:62" x14ac:dyDescent="0.3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</row>
    <row r="223" spans="6:62" x14ac:dyDescent="0.3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</row>
    <row r="224" spans="6:62" x14ac:dyDescent="0.3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</row>
    <row r="225" spans="6:62" x14ac:dyDescent="0.3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</row>
    <row r="226" spans="6:62" x14ac:dyDescent="0.3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</row>
    <row r="227" spans="6:62" x14ac:dyDescent="0.3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</row>
    <row r="228" spans="6:62" x14ac:dyDescent="0.3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</row>
    <row r="229" spans="6:62" x14ac:dyDescent="0.3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</row>
    <row r="230" spans="6:62" x14ac:dyDescent="0.3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</row>
    <row r="231" spans="6:62" x14ac:dyDescent="0.3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</row>
    <row r="232" spans="6:62" x14ac:dyDescent="0.3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</row>
    <row r="233" spans="6:62" x14ac:dyDescent="0.3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</row>
    <row r="234" spans="6:62" x14ac:dyDescent="0.3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</row>
    <row r="235" spans="6:62" x14ac:dyDescent="0.3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</row>
    <row r="236" spans="6:62" x14ac:dyDescent="0.3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</row>
    <row r="237" spans="6:62" x14ac:dyDescent="0.3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</row>
    <row r="238" spans="6:62" x14ac:dyDescent="0.3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</row>
    <row r="239" spans="6:62" x14ac:dyDescent="0.3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</row>
    <row r="240" spans="6:62" x14ac:dyDescent="0.3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</row>
    <row r="241" spans="6:62" x14ac:dyDescent="0.3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</row>
    <row r="242" spans="6:62" x14ac:dyDescent="0.3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</row>
    <row r="243" spans="6:62" x14ac:dyDescent="0.3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</row>
    <row r="244" spans="6:62" x14ac:dyDescent="0.3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</row>
    <row r="245" spans="6:62" x14ac:dyDescent="0.3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</row>
    <row r="246" spans="6:62" x14ac:dyDescent="0.3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</row>
    <row r="247" spans="6:62" x14ac:dyDescent="0.3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</row>
    <row r="248" spans="6:62" x14ac:dyDescent="0.3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</row>
    <row r="249" spans="6:62" x14ac:dyDescent="0.3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</row>
    <row r="250" spans="6:62" x14ac:dyDescent="0.3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</row>
    <row r="251" spans="6:62" x14ac:dyDescent="0.3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</row>
    <row r="252" spans="6:62" x14ac:dyDescent="0.3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</row>
    <row r="253" spans="6:62" x14ac:dyDescent="0.3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</row>
    <row r="254" spans="6:62" x14ac:dyDescent="0.3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</row>
    <row r="255" spans="6:62" x14ac:dyDescent="0.3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</row>
    <row r="256" spans="6:62" x14ac:dyDescent="0.3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</row>
    <row r="257" spans="6:62" x14ac:dyDescent="0.3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</row>
    <row r="258" spans="6:62" x14ac:dyDescent="0.3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</row>
    <row r="259" spans="6:62" x14ac:dyDescent="0.3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</row>
    <row r="260" spans="6:62" x14ac:dyDescent="0.3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</row>
    <row r="261" spans="6:62" x14ac:dyDescent="0.3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</row>
    <row r="262" spans="6:62" x14ac:dyDescent="0.3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</row>
    <row r="263" spans="6:62" x14ac:dyDescent="0.3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</row>
    <row r="264" spans="6:62" x14ac:dyDescent="0.3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</row>
    <row r="265" spans="6:62" x14ac:dyDescent="0.3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</row>
    <row r="266" spans="6:62" x14ac:dyDescent="0.3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</row>
    <row r="267" spans="6:62" x14ac:dyDescent="0.3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</row>
    <row r="268" spans="6:62" x14ac:dyDescent="0.3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</row>
    <row r="269" spans="6:62" x14ac:dyDescent="0.3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</row>
    <row r="270" spans="6:62" x14ac:dyDescent="0.3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</row>
    <row r="271" spans="6:62" x14ac:dyDescent="0.3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</row>
    <row r="272" spans="6:62" x14ac:dyDescent="0.3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</row>
    <row r="273" spans="6:62" x14ac:dyDescent="0.3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</row>
    <row r="274" spans="6:62" x14ac:dyDescent="0.3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</row>
    <row r="275" spans="6:62" x14ac:dyDescent="0.3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</row>
    <row r="276" spans="6:62" x14ac:dyDescent="0.3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</row>
    <row r="277" spans="6:62" x14ac:dyDescent="0.3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</row>
    <row r="278" spans="6:62" x14ac:dyDescent="0.3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</row>
    <row r="279" spans="6:62" x14ac:dyDescent="0.3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</row>
    <row r="280" spans="6:62" x14ac:dyDescent="0.3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</row>
    <row r="281" spans="6:62" x14ac:dyDescent="0.3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</row>
    <row r="282" spans="6:62" x14ac:dyDescent="0.3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</row>
    <row r="283" spans="6:62" x14ac:dyDescent="0.3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</row>
    <row r="284" spans="6:62" x14ac:dyDescent="0.3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</row>
    <row r="285" spans="6:62" x14ac:dyDescent="0.3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</row>
    <row r="286" spans="6:62" x14ac:dyDescent="0.3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</row>
    <row r="287" spans="6:62" x14ac:dyDescent="0.3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</row>
    <row r="288" spans="6:62" x14ac:dyDescent="0.3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</row>
    <row r="289" spans="6:62" x14ac:dyDescent="0.3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</row>
    <row r="290" spans="6:62" x14ac:dyDescent="0.3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</row>
    <row r="291" spans="6:62" x14ac:dyDescent="0.3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</row>
    <row r="292" spans="6:62" x14ac:dyDescent="0.3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</row>
    <row r="293" spans="6:62" x14ac:dyDescent="0.3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</row>
    <row r="294" spans="6:62" x14ac:dyDescent="0.3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</row>
    <row r="295" spans="6:62" x14ac:dyDescent="0.3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</row>
    <row r="296" spans="6:62" x14ac:dyDescent="0.3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</row>
    <row r="297" spans="6:62" x14ac:dyDescent="0.3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</row>
    <row r="298" spans="6:62" x14ac:dyDescent="0.3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</row>
    <row r="299" spans="6:62" x14ac:dyDescent="0.3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</row>
    <row r="300" spans="6:62" x14ac:dyDescent="0.3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</row>
    <row r="301" spans="6:62" x14ac:dyDescent="0.3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</row>
    <row r="302" spans="6:62" x14ac:dyDescent="0.3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</row>
    <row r="303" spans="6:62" x14ac:dyDescent="0.3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</row>
    <row r="304" spans="6:62" x14ac:dyDescent="0.3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</row>
    <row r="305" spans="6:62" x14ac:dyDescent="0.3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</row>
    <row r="306" spans="6:62" x14ac:dyDescent="0.3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</row>
    <row r="307" spans="6:62" x14ac:dyDescent="0.3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</row>
    <row r="308" spans="6:62" x14ac:dyDescent="0.3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</row>
    <row r="309" spans="6:62" x14ac:dyDescent="0.3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</row>
    <row r="310" spans="6:62" x14ac:dyDescent="0.3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</row>
    <row r="311" spans="6:62" x14ac:dyDescent="0.3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</row>
    <row r="312" spans="6:62" x14ac:dyDescent="0.3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</row>
    <row r="313" spans="6:62" x14ac:dyDescent="0.3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</row>
    <row r="314" spans="6:62" x14ac:dyDescent="0.3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</row>
    <row r="315" spans="6:62" x14ac:dyDescent="0.3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</row>
    <row r="316" spans="6:62" x14ac:dyDescent="0.3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</row>
    <row r="317" spans="6:62" x14ac:dyDescent="0.3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</row>
    <row r="318" spans="6:62" x14ac:dyDescent="0.3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</row>
    <row r="319" spans="6:62" x14ac:dyDescent="0.3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</row>
    <row r="320" spans="6:62" x14ac:dyDescent="0.3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</row>
    <row r="321" spans="6:62" x14ac:dyDescent="0.3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</row>
    <row r="322" spans="6:62" x14ac:dyDescent="0.3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</row>
    <row r="323" spans="6:62" x14ac:dyDescent="0.3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</row>
    <row r="324" spans="6:62" x14ac:dyDescent="0.3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</row>
    <row r="325" spans="6:62" x14ac:dyDescent="0.3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</row>
    <row r="326" spans="6:62" x14ac:dyDescent="0.3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</row>
    <row r="327" spans="6:62" x14ac:dyDescent="0.3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</row>
    <row r="328" spans="6:62" x14ac:dyDescent="0.3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</row>
    <row r="329" spans="6:62" x14ac:dyDescent="0.3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</row>
    <row r="330" spans="6:62" x14ac:dyDescent="0.3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</row>
    <row r="331" spans="6:62" x14ac:dyDescent="0.3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</row>
    <row r="332" spans="6:62" x14ac:dyDescent="0.3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</row>
    <row r="333" spans="6:62" x14ac:dyDescent="0.3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</row>
    <row r="334" spans="6:62" x14ac:dyDescent="0.3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</row>
    <row r="335" spans="6:62" x14ac:dyDescent="0.3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</row>
    <row r="336" spans="6:62" x14ac:dyDescent="0.3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</row>
    <row r="337" spans="6:62" x14ac:dyDescent="0.3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</row>
    <row r="338" spans="6:62" x14ac:dyDescent="0.3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</row>
    <row r="339" spans="6:62" x14ac:dyDescent="0.3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</row>
    <row r="340" spans="6:62" x14ac:dyDescent="0.3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</row>
    <row r="341" spans="6:62" x14ac:dyDescent="0.3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</row>
    <row r="342" spans="6:62" x14ac:dyDescent="0.3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</row>
    <row r="343" spans="6:62" x14ac:dyDescent="0.3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</row>
    <row r="344" spans="6:62" x14ac:dyDescent="0.3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</row>
    <row r="345" spans="6:62" x14ac:dyDescent="0.3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</row>
    <row r="346" spans="6:62" x14ac:dyDescent="0.3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</row>
    <row r="347" spans="6:62" x14ac:dyDescent="0.3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</row>
    <row r="348" spans="6:62" x14ac:dyDescent="0.3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</row>
    <row r="349" spans="6:62" x14ac:dyDescent="0.3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</row>
    <row r="350" spans="6:62" x14ac:dyDescent="0.3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</row>
    <row r="351" spans="6:62" x14ac:dyDescent="0.3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</row>
    <row r="352" spans="6:62" x14ac:dyDescent="0.3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</row>
    <row r="353" spans="6:62" x14ac:dyDescent="0.3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</row>
    <row r="354" spans="6:62" x14ac:dyDescent="0.3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</row>
    <row r="355" spans="6:62" x14ac:dyDescent="0.3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</row>
    <row r="356" spans="6:62" x14ac:dyDescent="0.3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</row>
    <row r="357" spans="6:62" x14ac:dyDescent="0.3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</row>
    <row r="358" spans="6:62" x14ac:dyDescent="0.3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</row>
    <row r="359" spans="6:62" x14ac:dyDescent="0.3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</row>
    <row r="360" spans="6:62" x14ac:dyDescent="0.3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</row>
    <row r="361" spans="6:62" x14ac:dyDescent="0.3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</row>
    <row r="362" spans="6:62" x14ac:dyDescent="0.3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</row>
    <row r="363" spans="6:62" x14ac:dyDescent="0.3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</row>
    <row r="364" spans="6:62" x14ac:dyDescent="0.3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</row>
    <row r="365" spans="6:62" x14ac:dyDescent="0.3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</row>
    <row r="366" spans="6:62" x14ac:dyDescent="0.3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</row>
    <row r="367" spans="6:62" x14ac:dyDescent="0.3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</row>
    <row r="368" spans="6:62" x14ac:dyDescent="0.3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</row>
    <row r="369" spans="6:62" x14ac:dyDescent="0.3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</row>
    <row r="370" spans="6:62" x14ac:dyDescent="0.3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</row>
    <row r="371" spans="6:62" x14ac:dyDescent="0.3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</row>
    <row r="372" spans="6:62" x14ac:dyDescent="0.3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</row>
    <row r="373" spans="6:62" x14ac:dyDescent="0.3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</row>
    <row r="374" spans="6:62" x14ac:dyDescent="0.3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</row>
    <row r="375" spans="6:62" x14ac:dyDescent="0.3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</row>
    <row r="376" spans="6:62" x14ac:dyDescent="0.3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</row>
    <row r="377" spans="6:62" x14ac:dyDescent="0.3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</row>
    <row r="378" spans="6:62" x14ac:dyDescent="0.3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</row>
    <row r="379" spans="6:62" x14ac:dyDescent="0.3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</row>
    <row r="380" spans="6:62" x14ac:dyDescent="0.3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</row>
    <row r="381" spans="6:62" x14ac:dyDescent="0.3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</row>
    <row r="382" spans="6:62" x14ac:dyDescent="0.3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</row>
    <row r="383" spans="6:62" x14ac:dyDescent="0.3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</row>
    <row r="384" spans="6:62" x14ac:dyDescent="0.3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</row>
    <row r="385" spans="6:62" x14ac:dyDescent="0.3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</row>
    <row r="386" spans="6:62" x14ac:dyDescent="0.3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</row>
    <row r="387" spans="6:62" x14ac:dyDescent="0.3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</row>
    <row r="388" spans="6:62" x14ac:dyDescent="0.3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</row>
    <row r="389" spans="6:62" x14ac:dyDescent="0.3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</row>
    <row r="390" spans="6:62" x14ac:dyDescent="0.3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</row>
    <row r="391" spans="6:62" x14ac:dyDescent="0.3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</row>
    <row r="392" spans="6:62" x14ac:dyDescent="0.3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</row>
    <row r="393" spans="6:62" x14ac:dyDescent="0.3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</row>
    <row r="394" spans="6:62" x14ac:dyDescent="0.3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</row>
    <row r="395" spans="6:62" x14ac:dyDescent="0.3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</row>
    <row r="396" spans="6:62" x14ac:dyDescent="0.3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</row>
    <row r="397" spans="6:62" x14ac:dyDescent="0.3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</row>
    <row r="398" spans="6:62" x14ac:dyDescent="0.3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</row>
    <row r="399" spans="6:62" x14ac:dyDescent="0.3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</row>
    <row r="400" spans="6:62" x14ac:dyDescent="0.3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</row>
    <row r="401" spans="6:62" x14ac:dyDescent="0.3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</row>
    <row r="402" spans="6:62" x14ac:dyDescent="0.3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</row>
    <row r="403" spans="6:62" x14ac:dyDescent="0.3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</row>
    <row r="404" spans="6:62" x14ac:dyDescent="0.3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</row>
    <row r="405" spans="6:62" x14ac:dyDescent="0.3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</row>
    <row r="406" spans="6:62" x14ac:dyDescent="0.3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</row>
    <row r="407" spans="6:62" x14ac:dyDescent="0.3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</row>
    <row r="408" spans="6:62" x14ac:dyDescent="0.3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</row>
    <row r="409" spans="6:62" x14ac:dyDescent="0.3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</row>
    <row r="410" spans="6:62" x14ac:dyDescent="0.3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</row>
    <row r="411" spans="6:62" x14ac:dyDescent="0.3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</row>
    <row r="412" spans="6:62" x14ac:dyDescent="0.3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</row>
    <row r="413" spans="6:62" x14ac:dyDescent="0.3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</row>
    <row r="414" spans="6:62" x14ac:dyDescent="0.3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</row>
    <row r="415" spans="6:62" x14ac:dyDescent="0.3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</row>
    <row r="416" spans="6:62" x14ac:dyDescent="0.3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</row>
    <row r="417" spans="6:62" x14ac:dyDescent="0.3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</row>
    <row r="418" spans="6:62" x14ac:dyDescent="0.3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</row>
    <row r="419" spans="6:62" x14ac:dyDescent="0.3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</row>
    <row r="420" spans="6:62" x14ac:dyDescent="0.3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</row>
    <row r="421" spans="6:62" x14ac:dyDescent="0.3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</row>
    <row r="422" spans="6:62" x14ac:dyDescent="0.3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</row>
    <row r="423" spans="6:62" x14ac:dyDescent="0.3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</row>
    <row r="424" spans="6:62" x14ac:dyDescent="0.3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</row>
    <row r="425" spans="6:62" x14ac:dyDescent="0.3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</row>
    <row r="426" spans="6:62" x14ac:dyDescent="0.3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</row>
    <row r="427" spans="6:62" x14ac:dyDescent="0.3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</row>
    <row r="428" spans="6:62" x14ac:dyDescent="0.3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</row>
    <row r="429" spans="6:62" x14ac:dyDescent="0.3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</row>
    <row r="430" spans="6:62" x14ac:dyDescent="0.3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</row>
    <row r="431" spans="6:62" x14ac:dyDescent="0.3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</row>
    <row r="432" spans="6:62" x14ac:dyDescent="0.3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</row>
    <row r="433" spans="6:62" x14ac:dyDescent="0.3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</row>
    <row r="434" spans="6:62" x14ac:dyDescent="0.3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</row>
    <row r="435" spans="6:62" x14ac:dyDescent="0.3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</row>
    <row r="436" spans="6:62" x14ac:dyDescent="0.3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</row>
    <row r="437" spans="6:62" x14ac:dyDescent="0.3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</row>
    <row r="438" spans="6:62" x14ac:dyDescent="0.3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</row>
    <row r="439" spans="6:62" x14ac:dyDescent="0.3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</row>
    <row r="440" spans="6:62" x14ac:dyDescent="0.3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</row>
    <row r="441" spans="6:62" x14ac:dyDescent="0.3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</row>
    <row r="442" spans="6:62" x14ac:dyDescent="0.3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</row>
    <row r="443" spans="6:62" x14ac:dyDescent="0.3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</row>
    <row r="444" spans="6:62" x14ac:dyDescent="0.3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</row>
    <row r="445" spans="6:62" x14ac:dyDescent="0.3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</row>
    <row r="446" spans="6:62" x14ac:dyDescent="0.3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</row>
    <row r="447" spans="6:62" x14ac:dyDescent="0.3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</row>
    <row r="448" spans="6:62" x14ac:dyDescent="0.3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</row>
    <row r="449" spans="6:62" x14ac:dyDescent="0.3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</row>
    <row r="450" spans="6:62" x14ac:dyDescent="0.3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</row>
    <row r="451" spans="6:62" x14ac:dyDescent="0.3"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</row>
    <row r="452" spans="6:62" x14ac:dyDescent="0.3"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</row>
    <row r="453" spans="6:62" x14ac:dyDescent="0.3"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</row>
    <row r="454" spans="6:62" x14ac:dyDescent="0.3"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</row>
    <row r="455" spans="6:62" x14ac:dyDescent="0.3"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</row>
    <row r="456" spans="6:62" x14ac:dyDescent="0.3"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</row>
    <row r="457" spans="6:62" x14ac:dyDescent="0.3"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</row>
    <row r="458" spans="6:62" x14ac:dyDescent="0.3"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</row>
    <row r="459" spans="6:62" x14ac:dyDescent="0.3"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</row>
    <row r="460" spans="6:62" x14ac:dyDescent="0.3"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</row>
    <row r="461" spans="6:62" x14ac:dyDescent="0.3"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</row>
    <row r="462" spans="6:62" x14ac:dyDescent="0.3"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</row>
    <row r="463" spans="6:62" x14ac:dyDescent="0.3"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</row>
    <row r="464" spans="6:62" x14ac:dyDescent="0.3"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</row>
    <row r="465" spans="6:62" x14ac:dyDescent="0.3"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</row>
    <row r="466" spans="6:62" x14ac:dyDescent="0.3"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</row>
    <row r="467" spans="6:62" x14ac:dyDescent="0.3"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</row>
    <row r="468" spans="6:62" x14ac:dyDescent="0.3"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</row>
    <row r="469" spans="6:62" x14ac:dyDescent="0.3"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</row>
    <row r="470" spans="6:62" x14ac:dyDescent="0.3"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</row>
    <row r="471" spans="6:62" x14ac:dyDescent="0.3"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</row>
    <row r="472" spans="6:62" x14ac:dyDescent="0.3"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</row>
    <row r="473" spans="6:62" x14ac:dyDescent="0.3"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</row>
    <row r="474" spans="6:62" x14ac:dyDescent="0.3"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</row>
    <row r="475" spans="6:62" x14ac:dyDescent="0.3"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</row>
    <row r="476" spans="6:62" x14ac:dyDescent="0.3"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</row>
    <row r="477" spans="6:62" x14ac:dyDescent="0.3"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</row>
    <row r="478" spans="6:62" x14ac:dyDescent="0.3"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</row>
    <row r="479" spans="6:62" x14ac:dyDescent="0.3"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</row>
    <row r="480" spans="6:62" x14ac:dyDescent="0.3"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</row>
    <row r="481" spans="5:62" x14ac:dyDescent="0.3"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</row>
    <row r="482" spans="5:62" x14ac:dyDescent="0.3"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</row>
    <row r="483" spans="5:62" x14ac:dyDescent="0.3"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</row>
    <row r="484" spans="5:62" x14ac:dyDescent="0.3"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</row>
    <row r="485" spans="5:62" x14ac:dyDescent="0.3"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</row>
    <row r="486" spans="5:62" x14ac:dyDescent="0.3"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</row>
    <row r="487" spans="5:62" x14ac:dyDescent="0.3"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</row>
    <row r="488" spans="5:62" x14ac:dyDescent="0.3"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</row>
    <row r="489" spans="5:62" x14ac:dyDescent="0.3"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</row>
    <row r="490" spans="5:62" x14ac:dyDescent="0.3"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</row>
    <row r="491" spans="5:62" x14ac:dyDescent="0.3"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</row>
    <row r="492" spans="5:62" x14ac:dyDescent="0.3"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</row>
    <row r="493" spans="5:62" x14ac:dyDescent="0.3"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</row>
    <row r="494" spans="5:62" x14ac:dyDescent="0.3"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</row>
    <row r="495" spans="5:62" x14ac:dyDescent="0.3"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</row>
    <row r="496" spans="5:62" x14ac:dyDescent="0.3"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</row>
    <row r="497" spans="6:62" x14ac:dyDescent="0.3"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</row>
    <row r="498" spans="6:62" x14ac:dyDescent="0.3"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</row>
    <row r="499" spans="6:62" x14ac:dyDescent="0.3"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</row>
    <row r="500" spans="6:62" x14ac:dyDescent="0.3"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</row>
    <row r="501" spans="6:62" x14ac:dyDescent="0.3"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</row>
    <row r="502" spans="6:62" x14ac:dyDescent="0.3"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</row>
    <row r="503" spans="6:62" x14ac:dyDescent="0.3"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</row>
    <row r="504" spans="6:62" x14ac:dyDescent="0.3"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</row>
    <row r="505" spans="6:62" x14ac:dyDescent="0.3"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</row>
    <row r="506" spans="6:62" x14ac:dyDescent="0.3"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</row>
    <row r="507" spans="6:62" x14ac:dyDescent="0.3"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</row>
    <row r="508" spans="6:62" x14ac:dyDescent="0.3"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</row>
    <row r="509" spans="6:62" x14ac:dyDescent="0.3"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</row>
    <row r="510" spans="6:62" x14ac:dyDescent="0.3"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</row>
    <row r="511" spans="6:62" x14ac:dyDescent="0.3"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</row>
    <row r="512" spans="6:62" x14ac:dyDescent="0.3"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</row>
    <row r="513" spans="6:62" x14ac:dyDescent="0.3"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</row>
    <row r="514" spans="6:62" x14ac:dyDescent="0.3"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</row>
    <row r="515" spans="6:62" x14ac:dyDescent="0.3"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</row>
    <row r="516" spans="6:62" x14ac:dyDescent="0.3"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</row>
    <row r="517" spans="6:62" x14ac:dyDescent="0.3"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</row>
    <row r="518" spans="6:62" x14ac:dyDescent="0.3"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</row>
    <row r="519" spans="6:62" x14ac:dyDescent="0.3"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</row>
    <row r="520" spans="6:62" x14ac:dyDescent="0.3"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</row>
    <row r="521" spans="6:62" x14ac:dyDescent="0.3"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</row>
  </sheetData>
  <mergeCells count="79">
    <mergeCell ref="BF3:BF4"/>
    <mergeCell ref="BG3:BG4"/>
    <mergeCell ref="BH3:BH4"/>
    <mergeCell ref="BB3:BB4"/>
    <mergeCell ref="BC3:BC4"/>
    <mergeCell ref="BD3:BD4"/>
    <mergeCell ref="BE3:BE4"/>
    <mergeCell ref="AW3:AW4"/>
    <mergeCell ref="AX3:AX4"/>
    <mergeCell ref="AY3:AY4"/>
    <mergeCell ref="AZ3:AZ4"/>
    <mergeCell ref="BA3:BA4"/>
    <mergeCell ref="AM3:AM4"/>
    <mergeCell ref="AN3:AN4"/>
    <mergeCell ref="AO3:AO4"/>
    <mergeCell ref="AP3:AP4"/>
    <mergeCell ref="AV3:AV4"/>
    <mergeCell ref="AQ3:AQ4"/>
    <mergeCell ref="AR3:AR4"/>
    <mergeCell ref="AS3:AS4"/>
    <mergeCell ref="AT3:AT4"/>
    <mergeCell ref="AU3:AU4"/>
    <mergeCell ref="AH3:AH4"/>
    <mergeCell ref="AI3:AI4"/>
    <mergeCell ref="AJ3:AJ4"/>
    <mergeCell ref="O3:O4"/>
    <mergeCell ref="AL3:AL4"/>
    <mergeCell ref="S3:S4"/>
    <mergeCell ref="W3:W4"/>
    <mergeCell ref="X3:X4"/>
    <mergeCell ref="Y3:Y4"/>
    <mergeCell ref="AD3:AD4"/>
    <mergeCell ref="AE3:AE4"/>
    <mergeCell ref="AF3:AF4"/>
    <mergeCell ref="M3:M4"/>
    <mergeCell ref="AG3:AG4"/>
    <mergeCell ref="D11:H11"/>
    <mergeCell ref="D17:G17"/>
    <mergeCell ref="D24:G24"/>
    <mergeCell ref="N3:N4"/>
    <mergeCell ref="D6:H6"/>
    <mergeCell ref="D22:H22"/>
    <mergeCell ref="D21:G21"/>
    <mergeCell ref="G3:G4"/>
    <mergeCell ref="H3:H4"/>
    <mergeCell ref="J3:J4"/>
    <mergeCell ref="K3:K4"/>
    <mergeCell ref="C37:G37"/>
    <mergeCell ref="D19:H19"/>
    <mergeCell ref="D3:D4"/>
    <mergeCell ref="F3:F4"/>
    <mergeCell ref="D30:H30"/>
    <mergeCell ref="D32:G32"/>
    <mergeCell ref="D18:G18"/>
    <mergeCell ref="C31:C36"/>
    <mergeCell ref="D36:G36"/>
    <mergeCell ref="D33:H33"/>
    <mergeCell ref="D28:G28"/>
    <mergeCell ref="C6:C30"/>
    <mergeCell ref="D10:G10"/>
    <mergeCell ref="E3:E4"/>
    <mergeCell ref="D29:G29"/>
    <mergeCell ref="D25:H25"/>
    <mergeCell ref="C1:BI2"/>
    <mergeCell ref="P3:P4"/>
    <mergeCell ref="Q3:Q4"/>
    <mergeCell ref="BI3:BI4"/>
    <mergeCell ref="I3:I4"/>
    <mergeCell ref="L3:L4"/>
    <mergeCell ref="T3:T4"/>
    <mergeCell ref="AA3:AA4"/>
    <mergeCell ref="U3:U4"/>
    <mergeCell ref="R3:R4"/>
    <mergeCell ref="V3:V4"/>
    <mergeCell ref="C3:C4"/>
    <mergeCell ref="Z3:Z4"/>
    <mergeCell ref="AK3:AK4"/>
    <mergeCell ref="AB3:AB4"/>
    <mergeCell ref="AC3:AC4"/>
  </mergeCells>
  <pageMargins left="0" right="0" top="0" bottom="0" header="0" footer="0"/>
  <pageSetup paperSize="9" scale="24" orientation="landscape" r:id="rId1"/>
  <headerFooter differentFirst="1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Company>THE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GVY</dc:creator>
  <cp:lastModifiedBy>modul 1 uch 1</cp:lastModifiedBy>
  <cp:lastPrinted>2022-08-15T02:13:01Z</cp:lastPrinted>
  <dcterms:created xsi:type="dcterms:W3CDTF">2003-04-02T10:25:02Z</dcterms:created>
  <dcterms:modified xsi:type="dcterms:W3CDTF">2023-08-17T09:33:01Z</dcterms:modified>
</cp:coreProperties>
</file>